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ine.kreicere\Documents\Sports-Aģentūra\"/>
    </mc:Choice>
  </mc:AlternateContent>
  <xr:revisionPtr revIDLastSave="0" documentId="8_{FAB9FB04-4E8E-4DED-91D9-3C085178A1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T_TOTAL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9" i="24" l="1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E109" i="24"/>
  <c r="E110" i="24"/>
  <c r="E111" i="24"/>
  <c r="E112" i="24"/>
  <c r="E113" i="24"/>
  <c r="E114" i="24"/>
  <c r="E115" i="24"/>
  <c r="E116" i="24"/>
  <c r="E117" i="24"/>
  <c r="E118" i="24"/>
  <c r="E120" i="24"/>
  <c r="E121" i="24"/>
  <c r="E122" i="24"/>
  <c r="E123" i="24"/>
  <c r="E124" i="24"/>
  <c r="E125" i="24"/>
  <c r="E126" i="24"/>
  <c r="E127" i="24"/>
  <c r="E128" i="24"/>
  <c r="E129" i="24"/>
  <c r="E130" i="24"/>
  <c r="E131" i="24"/>
  <c r="E132" i="24"/>
  <c r="E133" i="24"/>
  <c r="E134" i="24"/>
  <c r="E135" i="24"/>
  <c r="E136" i="24"/>
  <c r="E3" i="24"/>
  <c r="E4" i="24"/>
  <c r="E5" i="24"/>
  <c r="E6" i="24"/>
  <c r="E7" i="24"/>
  <c r="E8" i="24"/>
  <c r="E9" i="24"/>
  <c r="E10" i="24"/>
  <c r="E2" i="24"/>
  <c r="K118" i="24"/>
  <c r="N118" i="24" s="1"/>
  <c r="K91" i="24"/>
  <c r="K3" i="24"/>
  <c r="K2" i="24"/>
  <c r="K70" i="24"/>
  <c r="K66" i="24"/>
  <c r="K59" i="24"/>
  <c r="N59" i="24" s="1"/>
  <c r="K58" i="24"/>
  <c r="K55" i="24"/>
  <c r="K50" i="24"/>
  <c r="K9" i="24"/>
  <c r="K122" i="24"/>
  <c r="K123" i="24"/>
  <c r="N123" i="24" s="1"/>
  <c r="K124" i="24"/>
  <c r="K125" i="24"/>
  <c r="N125" i="24" s="1"/>
  <c r="K126" i="24"/>
  <c r="K127" i="24"/>
  <c r="N127" i="24" s="1"/>
  <c r="K128" i="24"/>
  <c r="N128" i="24" s="1"/>
  <c r="K129" i="24"/>
  <c r="K130" i="24"/>
  <c r="K131" i="24"/>
  <c r="N131" i="24" s="1"/>
  <c r="K132" i="24"/>
  <c r="K133" i="24"/>
  <c r="N133" i="24" s="1"/>
  <c r="K134" i="24"/>
  <c r="K135" i="24"/>
  <c r="N135" i="24" s="1"/>
  <c r="K136" i="24"/>
  <c r="N136" i="24" s="1"/>
  <c r="K121" i="24"/>
  <c r="K107" i="24"/>
  <c r="K108" i="24"/>
  <c r="N108" i="24" s="1"/>
  <c r="K109" i="24"/>
  <c r="K110" i="24"/>
  <c r="N110" i="24" s="1"/>
  <c r="K111" i="24"/>
  <c r="K112" i="24"/>
  <c r="K113" i="24"/>
  <c r="K114" i="24"/>
  <c r="N114" i="24" s="1"/>
  <c r="K115" i="24"/>
  <c r="K116" i="24"/>
  <c r="N116" i="24" s="1"/>
  <c r="K117" i="24"/>
  <c r="N117" i="24" s="1"/>
  <c r="K119" i="24"/>
  <c r="N119" i="24" s="1"/>
  <c r="K106" i="24"/>
  <c r="K71" i="24"/>
  <c r="K72" i="24"/>
  <c r="N72" i="24" s="1"/>
  <c r="K73" i="24"/>
  <c r="K74" i="24"/>
  <c r="K75" i="24"/>
  <c r="N75" i="24" s="1"/>
  <c r="K76" i="24"/>
  <c r="N76" i="24" s="1"/>
  <c r="K77" i="24"/>
  <c r="K78" i="24"/>
  <c r="N78" i="24" s="1"/>
  <c r="K79" i="24"/>
  <c r="K80" i="24"/>
  <c r="N80" i="24" s="1"/>
  <c r="K81" i="24"/>
  <c r="K82" i="24"/>
  <c r="K83" i="24"/>
  <c r="N83" i="24" s="1"/>
  <c r="K84" i="24"/>
  <c r="N84" i="24" s="1"/>
  <c r="K85" i="24"/>
  <c r="K86" i="24"/>
  <c r="N86" i="24" s="1"/>
  <c r="K87" i="24"/>
  <c r="K88" i="24"/>
  <c r="N88" i="24" s="1"/>
  <c r="K89" i="24"/>
  <c r="K90" i="24"/>
  <c r="K92" i="24"/>
  <c r="K93" i="24"/>
  <c r="K94" i="24"/>
  <c r="N94" i="24" s="1"/>
  <c r="K95" i="24"/>
  <c r="K96" i="24"/>
  <c r="N96" i="24" s="1"/>
  <c r="K97" i="24"/>
  <c r="N97" i="24" s="1"/>
  <c r="K98" i="24"/>
  <c r="K99" i="24"/>
  <c r="N99" i="24" s="1"/>
  <c r="K100" i="24"/>
  <c r="K101" i="24"/>
  <c r="K102" i="24"/>
  <c r="N102" i="24" s="1"/>
  <c r="K103" i="24"/>
  <c r="N103" i="24" s="1"/>
  <c r="K104" i="24"/>
  <c r="K37" i="24"/>
  <c r="N37" i="24" s="1"/>
  <c r="K38" i="24"/>
  <c r="K39" i="24"/>
  <c r="K40" i="24"/>
  <c r="N40" i="24" s="1"/>
  <c r="K41" i="24"/>
  <c r="K42" i="24"/>
  <c r="K43" i="24"/>
  <c r="N43" i="24" s="1"/>
  <c r="K44" i="24"/>
  <c r="K45" i="24"/>
  <c r="N45" i="24" s="1"/>
  <c r="K46" i="24"/>
  <c r="N46" i="24" s="1"/>
  <c r="K47" i="24"/>
  <c r="K48" i="24"/>
  <c r="N48" i="24" s="1"/>
  <c r="K49" i="24"/>
  <c r="K51" i="24"/>
  <c r="N51" i="24" s="1"/>
  <c r="K52" i="24"/>
  <c r="K53" i="24"/>
  <c r="N53" i="24" s="1"/>
  <c r="K54" i="24"/>
  <c r="N54" i="24" s="1"/>
  <c r="K56" i="24"/>
  <c r="N56" i="24" s="1"/>
  <c r="K57" i="24"/>
  <c r="N57" i="24" s="1"/>
  <c r="K60" i="24"/>
  <c r="K61" i="24"/>
  <c r="N61" i="24" s="1"/>
  <c r="K62" i="24"/>
  <c r="N62" i="24" s="1"/>
  <c r="K63" i="24"/>
  <c r="N63" i="24" s="1"/>
  <c r="K64" i="24"/>
  <c r="N64" i="24" s="1"/>
  <c r="K65" i="24"/>
  <c r="N65" i="24" s="1"/>
  <c r="K67" i="24"/>
  <c r="N67" i="24" s="1"/>
  <c r="K68" i="24"/>
  <c r="K36" i="24"/>
  <c r="N36" i="24" s="1"/>
  <c r="K14" i="24"/>
  <c r="N14" i="24" s="1"/>
  <c r="K15" i="24"/>
  <c r="N15" i="24" s="1"/>
  <c r="K16" i="24"/>
  <c r="N16" i="24" s="1"/>
  <c r="K17" i="24"/>
  <c r="N17" i="24" s="1"/>
  <c r="K18" i="24"/>
  <c r="N18" i="24" s="1"/>
  <c r="K19" i="24"/>
  <c r="N19" i="24" s="1"/>
  <c r="K20" i="24"/>
  <c r="N20" i="24" s="1"/>
  <c r="K21" i="24"/>
  <c r="N21" i="24" s="1"/>
  <c r="K22" i="24"/>
  <c r="N22" i="24" s="1"/>
  <c r="K23" i="24"/>
  <c r="N23" i="24" s="1"/>
  <c r="K24" i="24"/>
  <c r="N24" i="24" s="1"/>
  <c r="K25" i="24"/>
  <c r="N25" i="24" s="1"/>
  <c r="K26" i="24"/>
  <c r="N26" i="24" s="1"/>
  <c r="K27" i="24"/>
  <c r="N27" i="24" s="1"/>
  <c r="K28" i="24"/>
  <c r="N28" i="24" s="1"/>
  <c r="K29" i="24"/>
  <c r="N29" i="24" s="1"/>
  <c r="K30" i="24"/>
  <c r="N30" i="24" s="1"/>
  <c r="K31" i="24"/>
  <c r="N31" i="24" s="1"/>
  <c r="K32" i="24"/>
  <c r="N32" i="24" s="1"/>
  <c r="K33" i="24"/>
  <c r="N33" i="24" s="1"/>
  <c r="K34" i="24"/>
  <c r="N34" i="24" s="1"/>
  <c r="K13" i="24"/>
  <c r="N13" i="24" s="1"/>
  <c r="K4" i="24"/>
  <c r="N4" i="24" s="1"/>
  <c r="K5" i="24"/>
  <c r="N5" i="24" s="1"/>
  <c r="K6" i="24"/>
  <c r="N6" i="24" s="1"/>
  <c r="K7" i="24"/>
  <c r="N7" i="24" s="1"/>
  <c r="K8" i="24"/>
  <c r="N8" i="24" s="1"/>
  <c r="K10" i="24"/>
  <c r="N10" i="24" s="1"/>
  <c r="K11" i="24"/>
  <c r="N11" i="24" s="1"/>
  <c r="N35" i="24"/>
  <c r="N69" i="24"/>
  <c r="N105" i="24"/>
  <c r="N120" i="24"/>
  <c r="N12" i="24"/>
  <c r="N47" i="24" l="1"/>
  <c r="N39" i="24"/>
  <c r="N58" i="24"/>
  <c r="N50" i="24"/>
  <c r="N90" i="24"/>
  <c r="N82" i="24"/>
  <c r="N74" i="24"/>
  <c r="N115" i="24"/>
  <c r="N134" i="24"/>
  <c r="N126" i="24"/>
  <c r="M137" i="24"/>
  <c r="N44" i="24"/>
  <c r="N104" i="24"/>
  <c r="N98" i="24"/>
  <c r="N89" i="24"/>
  <c r="N81" i="24"/>
  <c r="N73" i="24"/>
  <c r="N55" i="24"/>
  <c r="N66" i="24"/>
  <c r="N70" i="24"/>
  <c r="N68" i="24"/>
  <c r="N38" i="24"/>
  <c r="N101" i="24"/>
  <c r="N93" i="24"/>
  <c r="N100" i="24"/>
  <c r="N92" i="24"/>
  <c r="N106" i="24"/>
  <c r="N52" i="24"/>
  <c r="N113" i="24"/>
  <c r="N109" i="24"/>
  <c r="N132" i="24"/>
  <c r="N124" i="24"/>
  <c r="N42" i="24"/>
  <c r="N87" i="24"/>
  <c r="N79" i="24"/>
  <c r="N49" i="24"/>
  <c r="N41" i="24"/>
  <c r="N95" i="24"/>
  <c r="N112" i="24"/>
  <c r="N107" i="24"/>
  <c r="N130" i="24"/>
  <c r="N122" i="24"/>
  <c r="N60" i="24"/>
  <c r="N85" i="24"/>
  <c r="N77" i="24"/>
  <c r="N71" i="24"/>
  <c r="N111" i="24"/>
  <c r="N121" i="24"/>
  <c r="N129" i="24"/>
  <c r="N137" i="24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<sst xmlns="http://schemas.openxmlformats.org/spreadsheetml/2006/main" count="440" uniqueCount="125">
  <si>
    <t>COLOR DESCRIPTION</t>
  </si>
  <si>
    <t>XS</t>
  </si>
  <si>
    <t>S</t>
  </si>
  <si>
    <t>M</t>
  </si>
  <si>
    <t>L</t>
  </si>
  <si>
    <t>XL</t>
  </si>
  <si>
    <t>2XL</t>
  </si>
  <si>
    <t>AO8147</t>
  </si>
  <si>
    <t>FED 20 M Race Short</t>
  </si>
  <si>
    <t>AO8152</t>
  </si>
  <si>
    <t>FED 20 M Half Tight</t>
  </si>
  <si>
    <t>AO8485</t>
  </si>
  <si>
    <t>FED 20 W Race Short</t>
  </si>
  <si>
    <t>AO8486</t>
  </si>
  <si>
    <t>FED 20 W Boy Short</t>
  </si>
  <si>
    <t>AO8487</t>
  </si>
  <si>
    <t>FED 20 W Half Tight</t>
  </si>
  <si>
    <t>AO8491</t>
  </si>
  <si>
    <t>FED 20 M Full Tight</t>
  </si>
  <si>
    <t>AO8873</t>
  </si>
  <si>
    <t>FED 20 M Rain Pant</t>
  </si>
  <si>
    <t>AO8496</t>
  </si>
  <si>
    <t>FED 20 W Full Tight</t>
  </si>
  <si>
    <t>AO8500</t>
  </si>
  <si>
    <t>FED 20 W Rain Pant</t>
  </si>
  <si>
    <t>AO8489</t>
  </si>
  <si>
    <t>FED 20 W Sprint Brief</t>
  </si>
  <si>
    <t>CV0301</t>
  </si>
  <si>
    <t>FED 20 M Woven Pant</t>
  </si>
  <si>
    <t>CV0318</t>
  </si>
  <si>
    <t>FED 20 W Woven Pant</t>
  </si>
  <si>
    <t>TEAM RED (WHITE)</t>
  </si>
  <si>
    <t>TEAM RED/UNI RED/UNI RED (WHITE)</t>
  </si>
  <si>
    <t>TEAM RED/UNI RED/TEAM RED (WHITE)</t>
  </si>
  <si>
    <t>TEAM RED/UNI RED/BLACK (WHITE)</t>
  </si>
  <si>
    <t>CK3479</t>
  </si>
  <si>
    <t>LAT 20 M Tank Throw Top</t>
  </si>
  <si>
    <t>CI8136</t>
  </si>
  <si>
    <t>LAT 20 W Singlet</t>
  </si>
  <si>
    <t>CI8216</t>
  </si>
  <si>
    <t>LAT 20 W Distance AIRBORNE</t>
  </si>
  <si>
    <t>CI8244</t>
  </si>
  <si>
    <t xml:space="preserve">LAT 20 W Sprint Cover </t>
  </si>
  <si>
    <t>CK3493</t>
  </si>
  <si>
    <t>LAT 20 W TANK THROW TOP</t>
  </si>
  <si>
    <t>CI8704</t>
  </si>
  <si>
    <t>LAT 20 M Warm Up Tee</t>
  </si>
  <si>
    <t>CI8846</t>
  </si>
  <si>
    <t>LAT 20 M LS Half Zip Top</t>
  </si>
  <si>
    <t>CV0468</t>
  </si>
  <si>
    <t>LAT 20 M Woven Jacket</t>
  </si>
  <si>
    <t>TEAM RED/WHITE(WHITE)</t>
  </si>
  <si>
    <t>CI8886</t>
  </si>
  <si>
    <t>LAT 20 M Rain Jacket</t>
  </si>
  <si>
    <t>CI8756</t>
  </si>
  <si>
    <t>LAT 20 W Warm Up Tee</t>
  </si>
  <si>
    <t>CI8772</t>
  </si>
  <si>
    <t>LAT 20 W LS Half Zip Top</t>
  </si>
  <si>
    <t>CV0450</t>
  </si>
  <si>
    <t>LAT 20 W Woven Jacket</t>
  </si>
  <si>
    <t>CI8867</t>
  </si>
  <si>
    <t>LAT 20 W Rain Jacket</t>
  </si>
  <si>
    <t>100</t>
  </si>
  <si>
    <t>WHITE (GYM RED)</t>
  </si>
  <si>
    <t>LAT 20 U NK Aero Tailwind Core</t>
  </si>
  <si>
    <t>CT0788</t>
  </si>
  <si>
    <t>687</t>
  </si>
  <si>
    <t>GYM RED (WHITE)</t>
  </si>
  <si>
    <t>Unisex</t>
  </si>
  <si>
    <t>Dzimums</t>
  </si>
  <si>
    <t>Produkts</t>
  </si>
  <si>
    <t>Artikuls</t>
  </si>
  <si>
    <t>Variants</t>
  </si>
  <si>
    <t>Nosaukums</t>
  </si>
  <si>
    <t>Izmēri</t>
  </si>
  <si>
    <t>Vīriešu</t>
  </si>
  <si>
    <t>Sieviešu</t>
  </si>
  <si>
    <t>1Size</t>
  </si>
  <si>
    <t>Sacensību krekls</t>
  </si>
  <si>
    <t>Sacensību metēju krekls</t>
  </si>
  <si>
    <t>Sacensību garo distanču BRA</t>
  </si>
  <si>
    <t>Sacensību platie šorti</t>
  </si>
  <si>
    <t>Sacensību pieguļošie šorti</t>
  </si>
  <si>
    <t>Sacensību sprinta BRA</t>
  </si>
  <si>
    <t>Sacensību īsie pieguļošie šorti</t>
  </si>
  <si>
    <t>Sacensību garie pieguļošie šorti</t>
  </si>
  <si>
    <t>Sacensību biksītes</t>
  </si>
  <si>
    <t>Iesildīšanās T-krekls</t>
  </si>
  <si>
    <t>Iesildīšanās krekls ar garām rokām</t>
  </si>
  <si>
    <t>Pueguļošās bikses</t>
  </si>
  <si>
    <t>Iesildīšanās jaka</t>
  </si>
  <si>
    <t>Iesildīšanās bikses</t>
  </si>
  <si>
    <t>Lietus jaka</t>
  </si>
  <si>
    <t>Lietus bikses</t>
  </si>
  <si>
    <t>Cepure</t>
  </si>
  <si>
    <t>LAT 20 M Nk Dry Miler SS 2</t>
  </si>
  <si>
    <t>CT0106</t>
  </si>
  <si>
    <t>657</t>
  </si>
  <si>
    <t>Sporta T-krekls</t>
  </si>
  <si>
    <t>CT0107</t>
  </si>
  <si>
    <t>Polo krekls</t>
  </si>
  <si>
    <t>CT0757</t>
  </si>
  <si>
    <t>Ikdienas jaka</t>
  </si>
  <si>
    <t>Ikdienas bikses</t>
  </si>
  <si>
    <t>LAT 20 M KYMA HOODIE</t>
  </si>
  <si>
    <t>FED 20 M KYMA PANT</t>
  </si>
  <si>
    <t>CT4105</t>
  </si>
  <si>
    <t>001</t>
  </si>
  <si>
    <t>CT4044</t>
  </si>
  <si>
    <t>CT0592</t>
  </si>
  <si>
    <t>LAT 20 W NK Dry MIler sS 1</t>
  </si>
  <si>
    <t>CT0593</t>
  </si>
  <si>
    <t>LAT 20 W NK Dry MIler SS 2</t>
  </si>
  <si>
    <t>CT0671</t>
  </si>
  <si>
    <t>LAT 20 W NK SS POLO BLADE</t>
  </si>
  <si>
    <t>CT4117</t>
  </si>
  <si>
    <t>LAT 20 W KYMA HOODIE</t>
  </si>
  <si>
    <t>XXS</t>
  </si>
  <si>
    <t>MTC ar PVN</t>
  </si>
  <si>
    <t>Pasūtījums</t>
  </si>
  <si>
    <t>kopējā summa</t>
  </si>
  <si>
    <t>KOPĀ:</t>
  </si>
  <si>
    <t>Cena ar atlaidi 50% ar PVN</t>
  </si>
  <si>
    <t>XXL</t>
  </si>
  <si>
    <t>Pieejamība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</si>
</sst>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/>
    <xf numFmtId="0" fontId="3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/>
    <xf numFmtId="0" fontId="2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2" fontId="2" fillId="0" borderId="1" xfId="0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6" fillId="6" borderId="4" xfId="0" applyFont="1" applyFill="1" applyBorder="1" applyAlignment="1">
      <alignment horizontal="center" vertical="center" wrapText="1"/>
    </xf>
    <xf numFmtId="2" fontId="7" fillId="6" borderId="3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12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17/06/relationships/rdRichValueStructure" Target="richData/rdrichvaluestructure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149039</xdr:colOff>
      <xdr:row>1</xdr:row>
      <xdr:rowOff>200587</xdr:rowOff>
    </xdr:from>
    <xdr:to>
      <xdr:col>0</xdr:col>
      <xdr:colOff>698127</xdr:colOff>
      <xdr:row>1</xdr:row>
      <xdr:rowOff>682438</xdr:rowOff>
    </xdr:to>
    <xdr:sp macro="" textlink="">
      <xdr:nvSpPr>
        <xdr:cNvPr id="5" name="object 388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9039" y="2839012"/>
          <a:ext cx="549088" cy="481851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0</xdr:col>
      <xdr:colOff>246531</xdr:colOff>
      <xdr:row>5</xdr:row>
      <xdr:rowOff>139819</xdr:rowOff>
    </xdr:from>
    <xdr:to>
      <xdr:col>0</xdr:col>
      <xdr:colOff>743398</xdr:colOff>
      <xdr:row>5</xdr:row>
      <xdr:rowOff>782362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31" y="2907672"/>
          <a:ext cx="493057" cy="6387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89647</xdr:rowOff>
    </xdr:from>
    <xdr:to>
      <xdr:col>0</xdr:col>
      <xdr:colOff>896253</xdr:colOff>
      <xdr:row>9</xdr:row>
      <xdr:rowOff>859043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381500"/>
          <a:ext cx="882918" cy="7732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100853</xdr:rowOff>
    </xdr:from>
    <xdr:to>
      <xdr:col>0</xdr:col>
      <xdr:colOff>891540</xdr:colOff>
      <xdr:row>12</xdr:row>
      <xdr:rowOff>859043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308912"/>
          <a:ext cx="89535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201706</xdr:rowOff>
    </xdr:from>
    <xdr:to>
      <xdr:col>0</xdr:col>
      <xdr:colOff>911709</xdr:colOff>
      <xdr:row>14</xdr:row>
      <xdr:rowOff>820158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373471"/>
          <a:ext cx="911709" cy="605117"/>
        </a:xfrm>
        <a:prstGeom prst="rect">
          <a:avLst/>
        </a:prstGeom>
      </xdr:spPr>
    </xdr:pic>
    <xdr:clientData/>
  </xdr:twoCellAnchor>
  <xdr:twoCellAnchor>
    <xdr:from>
      <xdr:col>0</xdr:col>
      <xdr:colOff>168089</xdr:colOff>
      <xdr:row>16</xdr:row>
      <xdr:rowOff>235325</xdr:rowOff>
    </xdr:from>
    <xdr:to>
      <xdr:col>0</xdr:col>
      <xdr:colOff>717177</xdr:colOff>
      <xdr:row>16</xdr:row>
      <xdr:rowOff>750794</xdr:rowOff>
    </xdr:to>
    <xdr:sp macro="" textlink="">
      <xdr:nvSpPr>
        <xdr:cNvPr id="515" name="object 1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168089" y="8370796"/>
          <a:ext cx="549088" cy="515469"/>
        </a:xfrm>
        <a:prstGeom prst="rect">
          <a:avLst/>
        </a:prstGeom>
        <a:blipFill>
          <a:blip xmlns:r="http://schemas.openxmlformats.org/officeDocument/2006/relationships" r:embed="rId6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0</xdr:col>
      <xdr:colOff>0</xdr:colOff>
      <xdr:row>19</xdr:row>
      <xdr:rowOff>187699</xdr:rowOff>
    </xdr:from>
    <xdr:to>
      <xdr:col>0</xdr:col>
      <xdr:colOff>914400</xdr:colOff>
      <xdr:row>19</xdr:row>
      <xdr:rowOff>772534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350874"/>
          <a:ext cx="914400" cy="58483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171449</xdr:colOff>
      <xdr:row>25</xdr:row>
      <xdr:rowOff>166969</xdr:rowOff>
    </xdr:from>
    <xdr:to>
      <xdr:col>0</xdr:col>
      <xdr:colOff>721429</xdr:colOff>
      <xdr:row>25</xdr:row>
      <xdr:rowOff>686249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1449" y="12568519"/>
          <a:ext cx="549980" cy="519280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27</xdr:row>
      <xdr:rowOff>224118</xdr:rowOff>
    </xdr:from>
    <xdr:to>
      <xdr:col>0</xdr:col>
      <xdr:colOff>670414</xdr:colOff>
      <xdr:row>27</xdr:row>
      <xdr:rowOff>840441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5324" y="11250706"/>
          <a:ext cx="446520" cy="616323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235325</xdr:colOff>
      <xdr:row>21</xdr:row>
      <xdr:rowOff>280146</xdr:rowOff>
    </xdr:from>
    <xdr:to>
      <xdr:col>0</xdr:col>
      <xdr:colOff>762001</xdr:colOff>
      <xdr:row>21</xdr:row>
      <xdr:rowOff>687123</xdr:rowOff>
    </xdr:to>
    <xdr:pic>
      <xdr:nvPicPr>
        <xdr:cNvPr id="522" name="Pictur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5325" y="12270440"/>
          <a:ext cx="526676" cy="4069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89647</xdr:rowOff>
    </xdr:from>
    <xdr:to>
      <xdr:col>0</xdr:col>
      <xdr:colOff>916583</xdr:colOff>
      <xdr:row>32</xdr:row>
      <xdr:rowOff>821615</xdr:rowOff>
    </xdr:to>
    <xdr:pic>
      <xdr:nvPicPr>
        <xdr:cNvPr id="524" name="Pictur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3032441"/>
          <a:ext cx="916583" cy="739588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35</xdr:row>
      <xdr:rowOff>190502</xdr:rowOff>
    </xdr:from>
    <xdr:to>
      <xdr:col>0</xdr:col>
      <xdr:colOff>781248</xdr:colOff>
      <xdr:row>35</xdr:row>
      <xdr:rowOff>855458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5324" y="14612473"/>
          <a:ext cx="532589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40</xdr:row>
      <xdr:rowOff>190502</xdr:rowOff>
    </xdr:from>
    <xdr:to>
      <xdr:col>0</xdr:col>
      <xdr:colOff>741269</xdr:colOff>
      <xdr:row>40</xdr:row>
      <xdr:rowOff>816510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1" y="15576178"/>
          <a:ext cx="560293" cy="629818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324972</xdr:colOff>
      <xdr:row>45</xdr:row>
      <xdr:rowOff>134472</xdr:rowOff>
    </xdr:from>
    <xdr:to>
      <xdr:col>0</xdr:col>
      <xdr:colOff>632349</xdr:colOff>
      <xdr:row>45</xdr:row>
      <xdr:rowOff>859044</xdr:rowOff>
    </xdr:to>
    <xdr:pic>
      <xdr:nvPicPr>
        <xdr:cNvPr id="530" name="Pictur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24972" y="16483854"/>
          <a:ext cx="311187" cy="728382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50</xdr:row>
      <xdr:rowOff>145678</xdr:rowOff>
    </xdr:from>
    <xdr:to>
      <xdr:col>0</xdr:col>
      <xdr:colOff>802021</xdr:colOff>
      <xdr:row>50</xdr:row>
      <xdr:rowOff>892886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088" y="17447560"/>
          <a:ext cx="633933" cy="739588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302559</xdr:colOff>
      <xdr:row>56</xdr:row>
      <xdr:rowOff>95812</xdr:rowOff>
    </xdr:from>
    <xdr:to>
      <xdr:col>0</xdr:col>
      <xdr:colOff>593688</xdr:colOff>
      <xdr:row>56</xdr:row>
      <xdr:rowOff>848353</xdr:rowOff>
    </xdr:to>
    <xdr:pic>
      <xdr:nvPicPr>
        <xdr:cNvPr id="532" name="Pictur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02559" y="26470537"/>
          <a:ext cx="291129" cy="752541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145677</xdr:colOff>
      <xdr:row>60</xdr:row>
      <xdr:rowOff>89648</xdr:rowOff>
    </xdr:from>
    <xdr:to>
      <xdr:col>0</xdr:col>
      <xdr:colOff>784700</xdr:colOff>
      <xdr:row>60</xdr:row>
      <xdr:rowOff>820158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5677" y="21246354"/>
          <a:ext cx="642833" cy="717175"/>
        </a:xfrm>
        <a:prstGeom prst="rect">
          <a:avLst/>
        </a:prstGeom>
      </xdr:spPr>
    </xdr:pic>
    <xdr:clientData/>
  </xdr:twoCellAnchor>
  <xdr:twoCellAnchor editAs="oneCell">
    <xdr:from>
      <xdr:col>0</xdr:col>
      <xdr:colOff>302560</xdr:colOff>
      <xdr:row>63</xdr:row>
      <xdr:rowOff>89647</xdr:rowOff>
    </xdr:from>
    <xdr:to>
      <xdr:col>0</xdr:col>
      <xdr:colOff>593688</xdr:colOff>
      <xdr:row>63</xdr:row>
      <xdr:rowOff>819872</xdr:rowOff>
    </xdr:to>
    <xdr:pic>
      <xdr:nvPicPr>
        <xdr:cNvPr id="536" name="Pictur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02560" y="21403235"/>
          <a:ext cx="302558" cy="7207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142878</xdr:colOff>
      <xdr:row>69</xdr:row>
      <xdr:rowOff>152713</xdr:rowOff>
    </xdr:from>
    <xdr:to>
      <xdr:col>0</xdr:col>
      <xdr:colOff>691524</xdr:colOff>
      <xdr:row>69</xdr:row>
      <xdr:rowOff>873698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2878" y="27806963"/>
          <a:ext cx="548646" cy="720985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72</xdr:row>
      <xdr:rowOff>145676</xdr:rowOff>
    </xdr:from>
    <xdr:to>
      <xdr:col>0</xdr:col>
      <xdr:colOff>742908</xdr:colOff>
      <xdr:row>72</xdr:row>
      <xdr:rowOff>821616</xdr:rowOff>
    </xdr:to>
    <xdr:pic>
      <xdr:nvPicPr>
        <xdr:cNvPr id="538" name="Pictur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9294" y="23543558"/>
          <a:ext cx="573139" cy="683560"/>
        </a:xfrm>
        <a:prstGeom prst="rect">
          <a:avLst/>
        </a:prstGeom>
      </xdr:spPr>
    </xdr:pic>
    <xdr:clientData/>
  </xdr:twoCellAnchor>
  <xdr:twoCellAnchor editAs="oneCell">
    <xdr:from>
      <xdr:col>0</xdr:col>
      <xdr:colOff>291354</xdr:colOff>
      <xdr:row>77</xdr:row>
      <xdr:rowOff>56030</xdr:rowOff>
    </xdr:from>
    <xdr:to>
      <xdr:col>0</xdr:col>
      <xdr:colOff>590102</xdr:colOff>
      <xdr:row>77</xdr:row>
      <xdr:rowOff>854886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91354" y="24406412"/>
          <a:ext cx="302558" cy="787426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82</xdr:row>
      <xdr:rowOff>145678</xdr:rowOff>
    </xdr:from>
    <xdr:to>
      <xdr:col>0</xdr:col>
      <xdr:colOff>780602</xdr:colOff>
      <xdr:row>82</xdr:row>
      <xdr:rowOff>858338</xdr:rowOff>
    </xdr:to>
    <xdr:pic>
      <xdr:nvPicPr>
        <xdr:cNvPr id="540" name="Pictur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34471" y="25448560"/>
          <a:ext cx="649941" cy="716470"/>
        </a:xfrm>
        <a:prstGeom prst="rect">
          <a:avLst/>
        </a:prstGeom>
      </xdr:spPr>
    </xdr:pic>
    <xdr:clientData/>
  </xdr:twoCellAnchor>
  <xdr:twoCellAnchor editAs="oneCell">
    <xdr:from>
      <xdr:col>0</xdr:col>
      <xdr:colOff>347382</xdr:colOff>
      <xdr:row>88</xdr:row>
      <xdr:rowOff>67234</xdr:rowOff>
    </xdr:from>
    <xdr:to>
      <xdr:col>0</xdr:col>
      <xdr:colOff>628453</xdr:colOff>
      <xdr:row>88</xdr:row>
      <xdr:rowOff>859042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47382" y="26333822"/>
          <a:ext cx="277261" cy="795618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156882</xdr:colOff>
      <xdr:row>94</xdr:row>
      <xdr:rowOff>112059</xdr:rowOff>
    </xdr:from>
    <xdr:to>
      <xdr:col>0</xdr:col>
      <xdr:colOff>707241</xdr:colOff>
      <xdr:row>94</xdr:row>
      <xdr:rowOff>820159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6882" y="29280971"/>
          <a:ext cx="546549" cy="694765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302558</xdr:colOff>
      <xdr:row>99</xdr:row>
      <xdr:rowOff>67235</xdr:rowOff>
    </xdr:from>
    <xdr:to>
      <xdr:col>0</xdr:col>
      <xdr:colOff>593687</xdr:colOff>
      <xdr:row>99</xdr:row>
      <xdr:rowOff>859975</xdr:rowOff>
    </xdr:to>
    <xdr:pic>
      <xdr:nvPicPr>
        <xdr:cNvPr id="546" name="Pictur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02558" y="30199853"/>
          <a:ext cx="302559" cy="804170"/>
        </a:xfrm>
        <a:prstGeom prst="rect">
          <a:avLst/>
        </a:prstGeom>
      </xdr:spPr>
    </xdr:pic>
    <xdr:clientData/>
  </xdr:twoCellAnchor>
  <xdr:twoCellAnchor editAs="oneCell">
    <xdr:from>
      <xdr:col>0</xdr:col>
      <xdr:colOff>137833</xdr:colOff>
      <xdr:row>102</xdr:row>
      <xdr:rowOff>372597</xdr:rowOff>
    </xdr:from>
    <xdr:to>
      <xdr:col>0</xdr:col>
      <xdr:colOff>666189</xdr:colOff>
      <xdr:row>102</xdr:row>
      <xdr:rowOff>703112</xdr:rowOff>
    </xdr:to>
    <xdr:pic>
      <xdr:nvPicPr>
        <xdr:cNvPr id="558" name="Pictur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37833" y="51188472"/>
          <a:ext cx="537881" cy="340040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156883</xdr:colOff>
      <xdr:row>103</xdr:row>
      <xdr:rowOff>302558</xdr:rowOff>
    </xdr:from>
    <xdr:to>
      <xdr:col>0</xdr:col>
      <xdr:colOff>702385</xdr:colOff>
      <xdr:row>103</xdr:row>
      <xdr:rowOff>631169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6883" y="43120234"/>
          <a:ext cx="537882" cy="34004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105</xdr:row>
      <xdr:rowOff>219075</xdr:rowOff>
    </xdr:from>
    <xdr:to>
      <xdr:col>0</xdr:col>
      <xdr:colOff>741942</xdr:colOff>
      <xdr:row>105</xdr:row>
      <xdr:rowOff>821055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F06D4BB-7B4C-4806-9373-A431FD2DF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0" y="53625750"/>
          <a:ext cx="564777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153459</xdr:colOff>
      <xdr:row>110</xdr:row>
      <xdr:rowOff>246592</xdr:rowOff>
    </xdr:from>
    <xdr:to>
      <xdr:col>0</xdr:col>
      <xdr:colOff>654528</xdr:colOff>
      <xdr:row>110</xdr:row>
      <xdr:rowOff>864483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95E4248-4A3A-4D03-8FEC-CF6687056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53459" y="43532425"/>
          <a:ext cx="501069" cy="61789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112</xdr:row>
      <xdr:rowOff>152400</xdr:rowOff>
    </xdr:from>
    <xdr:to>
      <xdr:col>0</xdr:col>
      <xdr:colOff>669784</xdr:colOff>
      <xdr:row>112</xdr:row>
      <xdr:rowOff>705295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7ED32C7F-A3CF-488E-8EA9-A5C057425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00025" y="57197625"/>
          <a:ext cx="473569" cy="55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117</xdr:row>
      <xdr:rowOff>133350</xdr:rowOff>
    </xdr:from>
    <xdr:to>
      <xdr:col>0</xdr:col>
      <xdr:colOff>703168</xdr:colOff>
      <xdr:row>117</xdr:row>
      <xdr:rowOff>898488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18CEE52D-9B22-4FF2-BA40-ED9DF4E7F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61925" y="58997850"/>
          <a:ext cx="537433" cy="772758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120</xdr:row>
      <xdr:rowOff>180975</xdr:rowOff>
    </xdr:from>
    <xdr:to>
      <xdr:col>0</xdr:col>
      <xdr:colOff>669999</xdr:colOff>
      <xdr:row>120</xdr:row>
      <xdr:rowOff>840329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1D1D70F5-B459-46B5-8478-AE37F1C9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61925" y="62836425"/>
          <a:ext cx="504264" cy="65935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125</xdr:row>
      <xdr:rowOff>190500</xdr:rowOff>
    </xdr:from>
    <xdr:to>
      <xdr:col>0</xdr:col>
      <xdr:colOff>669888</xdr:colOff>
      <xdr:row>125</xdr:row>
      <xdr:rowOff>822736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53B9C4A0-0EAF-4F50-9CDA-AC73F44DF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71450" y="64493775"/>
          <a:ext cx="509868" cy="63604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130</xdr:row>
      <xdr:rowOff>200025</xdr:rowOff>
    </xdr:from>
    <xdr:to>
      <xdr:col>0</xdr:col>
      <xdr:colOff>647384</xdr:colOff>
      <xdr:row>130</xdr:row>
      <xdr:rowOff>855344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ACB7581B-F7EC-4595-A294-37A46C332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28600" y="66151125"/>
          <a:ext cx="418784" cy="64769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135</xdr:row>
      <xdr:rowOff>161925</xdr:rowOff>
    </xdr:from>
    <xdr:to>
      <xdr:col>0</xdr:col>
      <xdr:colOff>716573</xdr:colOff>
      <xdr:row>135</xdr:row>
      <xdr:rowOff>850638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547E1DD-5FF8-4192-B4F0-0365B2D71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52400" y="54654450"/>
          <a:ext cx="564173" cy="68871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7"/>
  <sheetViews>
    <sheetView showZeros="0" tabSelected="1" zoomScale="90" zoomScaleNormal="90" workbookViewId="0">
      <pane xSplit="1" ySplit="1" topLeftCell="B2" activePane="bottomRight" state="frozen"/>
      <selection pane="topRight" activeCell="B1" sqref="B1"/>
      <selection pane="bottomLeft" activeCell="A9" sqref="A9"/>
      <selection pane="bottomRight" activeCell="O1" sqref="O1"/>
    </sheetView>
  </sheetViews>
  <sheetFormatPr defaultColWidth="8.7109375" defaultRowHeight="15" x14ac:dyDescent="0.25"/>
  <cols>
    <col min="1" max="1" width="13.85546875" style="22" customWidth="1"/>
    <col min="2" max="2" width="14.7109375" style="5" customWidth="1"/>
    <col min="3" max="3" width="15.85546875" style="27" customWidth="1"/>
    <col min="4" max="5" width="8.7109375" style="5"/>
    <col min="6" max="6" width="9.85546875" style="6" customWidth="1"/>
    <col min="7" max="7" width="31.28515625" customWidth="1"/>
    <col min="8" max="8" width="31.42578125" customWidth="1"/>
    <col min="9" max="11" width="7.140625" style="2" customWidth="1"/>
    <col min="12" max="12" width="7.140625" style="32" customWidth="1"/>
    <col min="13" max="13" width="10.85546875" bestFit="1" customWidth="1"/>
    <col min="14" max="14" width="14.42578125" bestFit="1" customWidth="1"/>
  </cols>
  <sheetData>
    <row r="1" spans="1:14" ht="94.5" customHeight="1" x14ac:dyDescent="0.25">
      <c r="B1" s="3" t="s">
        <v>69</v>
      </c>
      <c r="C1" s="3" t="s">
        <v>70</v>
      </c>
      <c r="D1" s="3" t="s">
        <v>71</v>
      </c>
      <c r="E1" s="3"/>
      <c r="F1" s="4" t="s">
        <v>72</v>
      </c>
      <c r="G1" s="1" t="s">
        <v>0</v>
      </c>
      <c r="H1" s="1" t="s">
        <v>73</v>
      </c>
      <c r="I1" s="1" t="s">
        <v>74</v>
      </c>
      <c r="J1" s="29" t="s">
        <v>118</v>
      </c>
      <c r="K1" s="29" t="s">
        <v>122</v>
      </c>
      <c r="L1" s="37" t="s">
        <v>124</v>
      </c>
      <c r="M1" s="31" t="s">
        <v>119</v>
      </c>
      <c r="N1" s="31" t="s">
        <v>120</v>
      </c>
    </row>
    <row r="2" spans="1:14" s="14" customFormat="1" ht="75.599999999999994" customHeight="1" x14ac:dyDescent="0.2">
      <c r="A2" s="23"/>
      <c r="B2" s="21" t="s">
        <v>75</v>
      </c>
      <c r="C2" s="25" t="s">
        <v>81</v>
      </c>
      <c r="D2" s="15" t="s">
        <v>7</v>
      </c>
      <c r="E2" s="15" t="str">
        <f>CONCATENATE(F2,"/",I2)</f>
        <v>661/S</v>
      </c>
      <c r="F2" s="9">
        <v>661</v>
      </c>
      <c r="G2" s="10" t="s">
        <v>32</v>
      </c>
      <c r="H2" s="11" t="s">
        <v>8</v>
      </c>
      <c r="I2" s="7" t="s">
        <v>2</v>
      </c>
      <c r="J2" s="7">
        <v>149.94999999999999</v>
      </c>
      <c r="K2" s="30">
        <f t="shared" ref="K2" si="0">J2*0.5</f>
        <v>74.974999999999994</v>
      </c>
      <c r="L2" s="38">
        <v>4</v>
      </c>
      <c r="M2" s="10"/>
      <c r="N2" s="10"/>
    </row>
    <row r="3" spans="1:14" s="14" customFormat="1" ht="12.75" x14ac:dyDescent="0.2">
      <c r="A3" s="23"/>
      <c r="B3" s="21"/>
      <c r="C3" s="25"/>
      <c r="D3" s="15" t="s">
        <v>7</v>
      </c>
      <c r="E3" s="15" t="str">
        <f t="shared" ref="E3:E64" si="1">CONCATENATE(F3,"/",I3)</f>
        <v>661/M</v>
      </c>
      <c r="F3" s="9">
        <v>661</v>
      </c>
      <c r="G3" s="10"/>
      <c r="H3" s="11"/>
      <c r="I3" s="7" t="s">
        <v>3</v>
      </c>
      <c r="J3" s="7">
        <v>149.94999999999999</v>
      </c>
      <c r="K3" s="30">
        <f t="shared" ref="K3" si="2">J3*0.5</f>
        <v>74.974999999999994</v>
      </c>
      <c r="L3" s="38">
        <v>4</v>
      </c>
      <c r="M3" s="10"/>
      <c r="N3" s="10"/>
    </row>
    <row r="4" spans="1:14" s="14" customFormat="1" ht="12.75" x14ac:dyDescent="0.2">
      <c r="A4" s="23"/>
      <c r="B4" s="21"/>
      <c r="C4" s="25"/>
      <c r="D4" s="15" t="s">
        <v>7</v>
      </c>
      <c r="E4" s="15" t="str">
        <f t="shared" si="1"/>
        <v>661/L</v>
      </c>
      <c r="F4" s="9">
        <v>661</v>
      </c>
      <c r="G4" s="10"/>
      <c r="H4" s="11"/>
      <c r="I4" s="7" t="s">
        <v>4</v>
      </c>
      <c r="J4" s="7">
        <v>149.94999999999999</v>
      </c>
      <c r="K4" s="30">
        <f t="shared" ref="K4:K40" si="3">J4*0.5</f>
        <v>74.974999999999994</v>
      </c>
      <c r="L4" s="38">
        <v>1</v>
      </c>
      <c r="M4" s="10"/>
      <c r="N4" s="10">
        <f>M4*K4</f>
        <v>0</v>
      </c>
    </row>
    <row r="5" spans="1:14" s="14" customFormat="1" ht="12.75" x14ac:dyDescent="0.2">
      <c r="A5" s="23"/>
      <c r="B5" s="21"/>
      <c r="C5" s="25"/>
      <c r="D5" s="15" t="s">
        <v>7</v>
      </c>
      <c r="E5" s="15" t="str">
        <f t="shared" si="1"/>
        <v>661/XL</v>
      </c>
      <c r="F5" s="9">
        <v>661</v>
      </c>
      <c r="G5" s="10"/>
      <c r="H5" s="11"/>
      <c r="I5" s="7" t="s">
        <v>5</v>
      </c>
      <c r="J5" s="7">
        <v>149.94999999999999</v>
      </c>
      <c r="K5" s="30">
        <f t="shared" si="3"/>
        <v>74.974999999999994</v>
      </c>
      <c r="L5" s="38">
        <v>1</v>
      </c>
      <c r="M5" s="10"/>
      <c r="N5" s="10">
        <f>M5*K5</f>
        <v>0</v>
      </c>
    </row>
    <row r="6" spans="1:14" s="14" customFormat="1" ht="75.599999999999994" customHeight="1" x14ac:dyDescent="0.2">
      <c r="A6" s="23"/>
      <c r="B6" s="21" t="s">
        <v>75</v>
      </c>
      <c r="C6" s="25" t="s">
        <v>82</v>
      </c>
      <c r="D6" s="28" t="s">
        <v>9</v>
      </c>
      <c r="E6" s="15" t="str">
        <f t="shared" si="1"/>
        <v>661/S</v>
      </c>
      <c r="F6" s="9">
        <v>661</v>
      </c>
      <c r="G6" s="10" t="s">
        <v>33</v>
      </c>
      <c r="H6" s="11" t="s">
        <v>10</v>
      </c>
      <c r="I6" s="7" t="s">
        <v>2</v>
      </c>
      <c r="J6" s="7">
        <v>129.94999999999999</v>
      </c>
      <c r="K6" s="30">
        <f t="shared" si="3"/>
        <v>64.974999999999994</v>
      </c>
      <c r="L6" s="38">
        <v>3</v>
      </c>
      <c r="M6" s="10"/>
      <c r="N6" s="10">
        <f>M6*K6</f>
        <v>0</v>
      </c>
    </row>
    <row r="7" spans="1:14" s="14" customFormat="1" ht="12.75" x14ac:dyDescent="0.2">
      <c r="A7" s="23"/>
      <c r="B7" s="21"/>
      <c r="C7" s="25"/>
      <c r="D7" s="28" t="s">
        <v>9</v>
      </c>
      <c r="E7" s="15" t="str">
        <f t="shared" si="1"/>
        <v>661/M</v>
      </c>
      <c r="F7" s="9">
        <v>661</v>
      </c>
      <c r="G7" s="10"/>
      <c r="H7" s="11"/>
      <c r="I7" s="7" t="s">
        <v>3</v>
      </c>
      <c r="J7" s="7">
        <v>129.94999999999999</v>
      </c>
      <c r="K7" s="30">
        <f t="shared" si="3"/>
        <v>64.974999999999994</v>
      </c>
      <c r="L7" s="38">
        <v>8</v>
      </c>
      <c r="M7" s="10"/>
      <c r="N7" s="10">
        <f>M7*K7</f>
        <v>0</v>
      </c>
    </row>
    <row r="8" spans="1:14" s="14" customFormat="1" ht="12.75" x14ac:dyDescent="0.2">
      <c r="A8" s="23"/>
      <c r="B8" s="21"/>
      <c r="C8" s="25"/>
      <c r="D8" s="28" t="s">
        <v>9</v>
      </c>
      <c r="E8" s="15" t="str">
        <f t="shared" si="1"/>
        <v>661/L</v>
      </c>
      <c r="F8" s="9">
        <v>661</v>
      </c>
      <c r="G8" s="10"/>
      <c r="H8" s="11"/>
      <c r="I8" s="7" t="s">
        <v>4</v>
      </c>
      <c r="J8" s="7">
        <v>129.94999999999999</v>
      </c>
      <c r="K8" s="30">
        <f t="shared" si="3"/>
        <v>64.974999999999994</v>
      </c>
      <c r="L8" s="38">
        <v>17</v>
      </c>
      <c r="M8" s="10"/>
      <c r="N8" s="10">
        <f>M8*K8</f>
        <v>0</v>
      </c>
    </row>
    <row r="9" spans="1:14" s="14" customFormat="1" ht="12.75" x14ac:dyDescent="0.2">
      <c r="A9" s="23"/>
      <c r="B9" s="21"/>
      <c r="C9" s="25"/>
      <c r="D9" s="28" t="s">
        <v>9</v>
      </c>
      <c r="E9" s="15" t="str">
        <f t="shared" si="1"/>
        <v>661/XL</v>
      </c>
      <c r="F9" s="9">
        <v>661</v>
      </c>
      <c r="G9" s="10"/>
      <c r="H9" s="11"/>
      <c r="I9" s="7" t="s">
        <v>5</v>
      </c>
      <c r="J9" s="7">
        <v>129.94999999999999</v>
      </c>
      <c r="K9" s="30">
        <f t="shared" si="3"/>
        <v>64.974999999999994</v>
      </c>
      <c r="L9" s="38">
        <v>19</v>
      </c>
      <c r="M9" s="10"/>
      <c r="N9" s="10"/>
    </row>
    <row r="10" spans="1:14" s="14" customFormat="1" ht="75.599999999999994" customHeight="1" x14ac:dyDescent="0.2">
      <c r="A10" s="23"/>
      <c r="B10" s="21" t="s">
        <v>75</v>
      </c>
      <c r="C10" s="25" t="s">
        <v>79</v>
      </c>
      <c r="D10" s="16" t="s">
        <v>35</v>
      </c>
      <c r="E10" s="15" t="str">
        <f t="shared" si="1"/>
        <v>661/S</v>
      </c>
      <c r="F10" s="9">
        <v>661</v>
      </c>
      <c r="G10" s="10" t="s">
        <v>31</v>
      </c>
      <c r="H10" s="17" t="s">
        <v>36</v>
      </c>
      <c r="I10" s="7" t="s">
        <v>2</v>
      </c>
      <c r="J10" s="7">
        <v>199.95</v>
      </c>
      <c r="K10" s="30">
        <f t="shared" si="3"/>
        <v>99.974999999999994</v>
      </c>
      <c r="L10" s="38">
        <v>1</v>
      </c>
      <c r="M10" s="10"/>
      <c r="N10" s="10">
        <f t="shared" ref="N10:N41" si="4">M10*K10</f>
        <v>0</v>
      </c>
    </row>
    <row r="11" spans="1:14" s="14" customFormat="1" ht="12.75" x14ac:dyDescent="0.2">
      <c r="A11" s="23"/>
      <c r="B11" s="21"/>
      <c r="C11" s="25"/>
      <c r="D11" s="16" t="s">
        <v>35</v>
      </c>
      <c r="E11" s="15" t="str">
        <f t="shared" si="1"/>
        <v>661/M</v>
      </c>
      <c r="F11" s="9">
        <v>661</v>
      </c>
      <c r="G11" s="10"/>
      <c r="H11" s="11"/>
      <c r="I11" s="7" t="s">
        <v>3</v>
      </c>
      <c r="J11" s="7">
        <v>199.95</v>
      </c>
      <c r="K11" s="30">
        <f t="shared" si="3"/>
        <v>99.974999999999994</v>
      </c>
      <c r="L11" s="38">
        <v>1</v>
      </c>
      <c r="M11" s="10"/>
      <c r="N11" s="10">
        <f t="shared" si="4"/>
        <v>0</v>
      </c>
    </row>
    <row r="12" spans="1:14" s="14" customFormat="1" ht="12" customHeight="1" x14ac:dyDescent="0.2">
      <c r="A12" s="24"/>
      <c r="B12" s="18"/>
      <c r="C12" s="26"/>
      <c r="D12" s="18"/>
      <c r="E12" s="26" t="str">
        <f t="shared" si="1"/>
        <v>661/</v>
      </c>
      <c r="F12" s="18">
        <v>661</v>
      </c>
      <c r="G12" s="18"/>
      <c r="H12" s="13"/>
      <c r="I12" s="12"/>
      <c r="J12" s="12"/>
      <c r="K12" s="12"/>
      <c r="L12" s="39"/>
      <c r="M12" s="10"/>
      <c r="N12" s="10">
        <f t="shared" si="4"/>
        <v>0</v>
      </c>
    </row>
    <row r="13" spans="1:14" s="14" customFormat="1" ht="75.75" customHeight="1" x14ac:dyDescent="0.2">
      <c r="A13" s="23"/>
      <c r="B13" s="21" t="s">
        <v>76</v>
      </c>
      <c r="C13" s="25" t="s">
        <v>78</v>
      </c>
      <c r="D13" s="8" t="s">
        <v>37</v>
      </c>
      <c r="E13" s="15" t="str">
        <f t="shared" si="1"/>
        <v>661/XS</v>
      </c>
      <c r="F13" s="9">
        <v>661</v>
      </c>
      <c r="G13" s="10" t="s">
        <v>31</v>
      </c>
      <c r="H13" s="11" t="s">
        <v>38</v>
      </c>
      <c r="I13" s="7" t="s">
        <v>1</v>
      </c>
      <c r="J13" s="7">
        <v>199.95</v>
      </c>
      <c r="K13" s="30">
        <f t="shared" si="3"/>
        <v>99.974999999999994</v>
      </c>
      <c r="L13" s="38">
        <v>2</v>
      </c>
      <c r="M13" s="10"/>
      <c r="N13" s="10">
        <f t="shared" si="4"/>
        <v>0</v>
      </c>
    </row>
    <row r="14" spans="1:14" s="14" customFormat="1" ht="12.75" x14ac:dyDescent="0.2">
      <c r="A14" s="23"/>
      <c r="B14" s="21"/>
      <c r="C14" s="25"/>
      <c r="D14" s="8" t="s">
        <v>37</v>
      </c>
      <c r="E14" s="15" t="str">
        <f t="shared" si="1"/>
        <v>661/S</v>
      </c>
      <c r="F14" s="9">
        <v>661</v>
      </c>
      <c r="G14" s="10"/>
      <c r="H14" s="11"/>
      <c r="I14" s="7" t="s">
        <v>2</v>
      </c>
      <c r="J14" s="7">
        <v>199.95</v>
      </c>
      <c r="K14" s="30">
        <f t="shared" si="3"/>
        <v>99.974999999999994</v>
      </c>
      <c r="L14" s="38">
        <v>4</v>
      </c>
      <c r="M14" s="10"/>
      <c r="N14" s="10">
        <f t="shared" si="4"/>
        <v>0</v>
      </c>
    </row>
    <row r="15" spans="1:14" s="14" customFormat="1" ht="75.75" customHeight="1" x14ac:dyDescent="0.2">
      <c r="A15" s="23"/>
      <c r="B15" s="21" t="s">
        <v>76</v>
      </c>
      <c r="C15" s="25" t="s">
        <v>80</v>
      </c>
      <c r="D15" s="8" t="s">
        <v>39</v>
      </c>
      <c r="E15" s="15" t="str">
        <f t="shared" si="1"/>
        <v>661/XS</v>
      </c>
      <c r="F15" s="9">
        <v>661</v>
      </c>
      <c r="G15" s="10" t="s">
        <v>31</v>
      </c>
      <c r="H15" s="11" t="s">
        <v>40</v>
      </c>
      <c r="I15" s="7" t="s">
        <v>1</v>
      </c>
      <c r="J15" s="7">
        <v>199.95</v>
      </c>
      <c r="K15" s="30">
        <f t="shared" si="3"/>
        <v>99.974999999999994</v>
      </c>
      <c r="L15" s="38">
        <v>3</v>
      </c>
      <c r="M15" s="10"/>
      <c r="N15" s="10">
        <f t="shared" si="4"/>
        <v>0</v>
      </c>
    </row>
    <row r="16" spans="1:14" s="14" customFormat="1" ht="12.75" x14ac:dyDescent="0.2">
      <c r="A16" s="23"/>
      <c r="B16" s="21"/>
      <c r="C16" s="25"/>
      <c r="D16" s="8" t="s">
        <v>39</v>
      </c>
      <c r="E16" s="15" t="str">
        <f t="shared" si="1"/>
        <v>661/S</v>
      </c>
      <c r="F16" s="9">
        <v>661</v>
      </c>
      <c r="G16" s="10"/>
      <c r="H16" s="11"/>
      <c r="I16" s="7" t="s">
        <v>2</v>
      </c>
      <c r="J16" s="7">
        <v>199.95</v>
      </c>
      <c r="K16" s="30">
        <f t="shared" si="3"/>
        <v>99.974999999999994</v>
      </c>
      <c r="L16" s="38">
        <v>4</v>
      </c>
      <c r="M16" s="10"/>
      <c r="N16" s="10">
        <f t="shared" si="4"/>
        <v>0</v>
      </c>
    </row>
    <row r="17" spans="1:14" s="14" customFormat="1" ht="75.75" customHeight="1" x14ac:dyDescent="0.2">
      <c r="A17" s="23"/>
      <c r="B17" s="21" t="s">
        <v>76</v>
      </c>
      <c r="C17" s="25" t="s">
        <v>81</v>
      </c>
      <c r="D17" s="15" t="s">
        <v>11</v>
      </c>
      <c r="E17" s="15" t="str">
        <f t="shared" si="1"/>
        <v>661/XS</v>
      </c>
      <c r="F17" s="9">
        <v>661</v>
      </c>
      <c r="G17" s="10" t="s">
        <v>32</v>
      </c>
      <c r="H17" s="11" t="s">
        <v>12</v>
      </c>
      <c r="I17" s="7" t="s">
        <v>1</v>
      </c>
      <c r="J17" s="7">
        <v>149.94999999999999</v>
      </c>
      <c r="K17" s="30">
        <f t="shared" si="3"/>
        <v>74.974999999999994</v>
      </c>
      <c r="L17" s="38">
        <v>3</v>
      </c>
      <c r="M17" s="10"/>
      <c r="N17" s="10">
        <f t="shared" si="4"/>
        <v>0</v>
      </c>
    </row>
    <row r="18" spans="1:14" s="14" customFormat="1" ht="12.75" x14ac:dyDescent="0.2">
      <c r="A18" s="23"/>
      <c r="B18" s="21"/>
      <c r="C18" s="25"/>
      <c r="D18" s="15" t="s">
        <v>11</v>
      </c>
      <c r="E18" s="15" t="str">
        <f t="shared" si="1"/>
        <v>661/S</v>
      </c>
      <c r="F18" s="9">
        <v>661</v>
      </c>
      <c r="G18" s="10"/>
      <c r="H18" s="11"/>
      <c r="I18" s="7" t="s">
        <v>2</v>
      </c>
      <c r="J18" s="7">
        <v>149.94999999999999</v>
      </c>
      <c r="K18" s="30">
        <f t="shared" si="3"/>
        <v>74.974999999999994</v>
      </c>
      <c r="L18" s="38">
        <v>6</v>
      </c>
      <c r="M18" s="10"/>
      <c r="N18" s="10">
        <f t="shared" si="4"/>
        <v>0</v>
      </c>
    </row>
    <row r="19" spans="1:14" s="14" customFormat="1" ht="12.75" x14ac:dyDescent="0.2">
      <c r="A19" s="23"/>
      <c r="B19" s="21"/>
      <c r="C19" s="25"/>
      <c r="D19" s="15" t="s">
        <v>11</v>
      </c>
      <c r="E19" s="15" t="str">
        <f t="shared" si="1"/>
        <v>661/M</v>
      </c>
      <c r="F19" s="9">
        <v>661</v>
      </c>
      <c r="G19" s="10"/>
      <c r="H19" s="11"/>
      <c r="I19" s="7" t="s">
        <v>3</v>
      </c>
      <c r="J19" s="7">
        <v>149.94999999999999</v>
      </c>
      <c r="K19" s="30">
        <f t="shared" si="3"/>
        <v>74.974999999999994</v>
      </c>
      <c r="L19" s="38">
        <v>3</v>
      </c>
      <c r="M19" s="10"/>
      <c r="N19" s="10">
        <f t="shared" si="4"/>
        <v>0</v>
      </c>
    </row>
    <row r="20" spans="1:14" s="14" customFormat="1" ht="75.75" customHeight="1" x14ac:dyDescent="0.2">
      <c r="A20" s="23"/>
      <c r="B20" s="21" t="s">
        <v>76</v>
      </c>
      <c r="C20" s="25" t="s">
        <v>83</v>
      </c>
      <c r="D20" s="20" t="s">
        <v>41</v>
      </c>
      <c r="E20" s="15" t="str">
        <f t="shared" si="1"/>
        <v>661/L</v>
      </c>
      <c r="F20" s="9">
        <v>661</v>
      </c>
      <c r="G20" s="10" t="s">
        <v>34</v>
      </c>
      <c r="H20" s="11" t="s">
        <v>42</v>
      </c>
      <c r="I20" s="7" t="s">
        <v>4</v>
      </c>
      <c r="J20" s="7">
        <v>199.95</v>
      </c>
      <c r="K20" s="30">
        <f t="shared" si="3"/>
        <v>99.974999999999994</v>
      </c>
      <c r="L20" s="38">
        <v>5</v>
      </c>
      <c r="M20" s="10"/>
      <c r="N20" s="10">
        <f t="shared" si="4"/>
        <v>0</v>
      </c>
    </row>
    <row r="21" spans="1:14" s="14" customFormat="1" ht="12.75" x14ac:dyDescent="0.2">
      <c r="A21" s="23"/>
      <c r="B21" s="21"/>
      <c r="C21" s="25"/>
      <c r="D21" s="20" t="s">
        <v>41</v>
      </c>
      <c r="E21" s="15" t="str">
        <f t="shared" si="1"/>
        <v>661/XL</v>
      </c>
      <c r="F21" s="9">
        <v>661</v>
      </c>
      <c r="G21" s="10"/>
      <c r="H21" s="11"/>
      <c r="I21" s="7" t="s">
        <v>5</v>
      </c>
      <c r="J21" s="7">
        <v>199.95</v>
      </c>
      <c r="K21" s="30">
        <f t="shared" si="3"/>
        <v>99.974999999999994</v>
      </c>
      <c r="L21" s="38">
        <v>2</v>
      </c>
      <c r="M21" s="10"/>
      <c r="N21" s="10">
        <f t="shared" si="4"/>
        <v>0</v>
      </c>
    </row>
    <row r="22" spans="1:14" s="14" customFormat="1" ht="75" customHeight="1" x14ac:dyDescent="0.2">
      <c r="A22" s="23"/>
      <c r="B22" s="21" t="s">
        <v>76</v>
      </c>
      <c r="C22" s="25" t="s">
        <v>86</v>
      </c>
      <c r="D22" s="28" t="s">
        <v>25</v>
      </c>
      <c r="E22" s="15" t="str">
        <f t="shared" si="1"/>
        <v>661/XS</v>
      </c>
      <c r="F22" s="9">
        <v>661</v>
      </c>
      <c r="G22" s="10" t="s">
        <v>33</v>
      </c>
      <c r="H22" s="11" t="s">
        <v>26</v>
      </c>
      <c r="I22" s="7" t="s">
        <v>1</v>
      </c>
      <c r="J22" s="7">
        <v>59.95</v>
      </c>
      <c r="K22" s="30">
        <f t="shared" si="3"/>
        <v>29.975000000000001</v>
      </c>
      <c r="L22" s="38">
        <v>7</v>
      </c>
      <c r="M22" s="10"/>
      <c r="N22" s="10">
        <f t="shared" si="4"/>
        <v>0</v>
      </c>
    </row>
    <row r="23" spans="1:14" s="14" customFormat="1" ht="12.75" x14ac:dyDescent="0.2">
      <c r="A23" s="23"/>
      <c r="B23" s="21"/>
      <c r="C23" s="25"/>
      <c r="D23" s="28" t="s">
        <v>25</v>
      </c>
      <c r="E23" s="15" t="str">
        <f t="shared" si="1"/>
        <v>661/S</v>
      </c>
      <c r="F23" s="9">
        <v>661</v>
      </c>
      <c r="G23" s="10"/>
      <c r="H23" s="11"/>
      <c r="I23" s="7" t="s">
        <v>2</v>
      </c>
      <c r="J23" s="7">
        <v>59.95</v>
      </c>
      <c r="K23" s="30">
        <f t="shared" si="3"/>
        <v>29.975000000000001</v>
      </c>
      <c r="L23" s="38">
        <v>18</v>
      </c>
      <c r="M23" s="10"/>
      <c r="N23" s="10">
        <f t="shared" si="4"/>
        <v>0</v>
      </c>
    </row>
    <row r="24" spans="1:14" s="14" customFormat="1" ht="12.75" x14ac:dyDescent="0.2">
      <c r="A24" s="23"/>
      <c r="B24" s="21"/>
      <c r="C24" s="25"/>
      <c r="D24" s="28" t="s">
        <v>25</v>
      </c>
      <c r="E24" s="15" t="str">
        <f t="shared" si="1"/>
        <v>661/M</v>
      </c>
      <c r="F24" s="9">
        <v>661</v>
      </c>
      <c r="G24" s="10"/>
      <c r="H24" s="11"/>
      <c r="I24" s="7" t="s">
        <v>3</v>
      </c>
      <c r="J24" s="7">
        <v>59.95</v>
      </c>
      <c r="K24" s="30">
        <f t="shared" si="3"/>
        <v>29.975000000000001</v>
      </c>
      <c r="L24" s="38">
        <v>5</v>
      </c>
      <c r="M24" s="10"/>
      <c r="N24" s="10">
        <f t="shared" si="4"/>
        <v>0</v>
      </c>
    </row>
    <row r="25" spans="1:14" s="14" customFormat="1" ht="12.75" x14ac:dyDescent="0.2">
      <c r="A25" s="23"/>
      <c r="B25" s="21"/>
      <c r="C25" s="25"/>
      <c r="D25" s="28" t="s">
        <v>25</v>
      </c>
      <c r="E25" s="15" t="str">
        <f t="shared" si="1"/>
        <v>661/L</v>
      </c>
      <c r="F25" s="9">
        <v>661</v>
      </c>
      <c r="G25" s="10"/>
      <c r="H25" s="11"/>
      <c r="I25" s="7" t="s">
        <v>4</v>
      </c>
      <c r="J25" s="7">
        <v>59.95</v>
      </c>
      <c r="K25" s="30">
        <f t="shared" si="3"/>
        <v>29.975000000000001</v>
      </c>
      <c r="L25" s="38">
        <v>2</v>
      </c>
      <c r="M25" s="10"/>
      <c r="N25" s="10">
        <f t="shared" si="4"/>
        <v>0</v>
      </c>
    </row>
    <row r="26" spans="1:14" s="14" customFormat="1" ht="75.75" customHeight="1" x14ac:dyDescent="0.2">
      <c r="A26" s="23"/>
      <c r="B26" s="21" t="s">
        <v>76</v>
      </c>
      <c r="C26" s="25" t="s">
        <v>84</v>
      </c>
      <c r="D26" s="28" t="s">
        <v>13</v>
      </c>
      <c r="E26" s="15" t="str">
        <f t="shared" si="1"/>
        <v>661/S</v>
      </c>
      <c r="F26" s="9">
        <v>661</v>
      </c>
      <c r="G26" s="10" t="s">
        <v>33</v>
      </c>
      <c r="H26" s="11" t="s">
        <v>14</v>
      </c>
      <c r="I26" s="7" t="s">
        <v>2</v>
      </c>
      <c r="J26" s="7">
        <v>99.95</v>
      </c>
      <c r="K26" s="30">
        <f t="shared" si="3"/>
        <v>49.975000000000001</v>
      </c>
      <c r="L26" s="38">
        <v>7</v>
      </c>
      <c r="M26" s="10"/>
      <c r="N26" s="10">
        <f t="shared" si="4"/>
        <v>0</v>
      </c>
    </row>
    <row r="27" spans="1:14" s="14" customFormat="1" ht="12.75" x14ac:dyDescent="0.2">
      <c r="A27" s="23"/>
      <c r="B27" s="21"/>
      <c r="C27" s="25"/>
      <c r="D27" s="28" t="s">
        <v>13</v>
      </c>
      <c r="E27" s="15" t="str">
        <f t="shared" si="1"/>
        <v>661/L</v>
      </c>
      <c r="F27" s="9">
        <v>661</v>
      </c>
      <c r="G27" s="10"/>
      <c r="H27" s="11"/>
      <c r="I27" s="7" t="s">
        <v>4</v>
      </c>
      <c r="J27" s="7">
        <v>99.95</v>
      </c>
      <c r="K27" s="30">
        <f t="shared" si="3"/>
        <v>49.975000000000001</v>
      </c>
      <c r="L27" s="38">
        <v>1</v>
      </c>
      <c r="M27" s="10"/>
      <c r="N27" s="10">
        <f t="shared" si="4"/>
        <v>0</v>
      </c>
    </row>
    <row r="28" spans="1:14" s="14" customFormat="1" ht="75.75" customHeight="1" x14ac:dyDescent="0.2">
      <c r="A28" s="23"/>
      <c r="B28" s="21" t="s">
        <v>76</v>
      </c>
      <c r="C28" s="25" t="s">
        <v>85</v>
      </c>
      <c r="D28" s="28" t="s">
        <v>15</v>
      </c>
      <c r="E28" s="15" t="str">
        <f t="shared" si="1"/>
        <v>661/XS</v>
      </c>
      <c r="F28" s="9">
        <v>661</v>
      </c>
      <c r="G28" s="10" t="s">
        <v>33</v>
      </c>
      <c r="H28" s="11" t="s">
        <v>16</v>
      </c>
      <c r="I28" s="7" t="s">
        <v>1</v>
      </c>
      <c r="J28" s="7">
        <v>129.94999999999999</v>
      </c>
      <c r="K28" s="30">
        <f t="shared" si="3"/>
        <v>64.974999999999994</v>
      </c>
      <c r="L28" s="38">
        <v>4</v>
      </c>
      <c r="M28" s="10"/>
      <c r="N28" s="10">
        <f t="shared" si="4"/>
        <v>0</v>
      </c>
    </row>
    <row r="29" spans="1:14" s="14" customFormat="1" ht="12.75" x14ac:dyDescent="0.2">
      <c r="A29" s="23"/>
      <c r="B29" s="21"/>
      <c r="C29" s="25"/>
      <c r="D29" s="28" t="s">
        <v>15</v>
      </c>
      <c r="E29" s="15" t="str">
        <f t="shared" si="1"/>
        <v>661/S</v>
      </c>
      <c r="F29" s="9">
        <v>661</v>
      </c>
      <c r="G29" s="10"/>
      <c r="H29" s="11"/>
      <c r="I29" s="7" t="s">
        <v>2</v>
      </c>
      <c r="J29" s="7">
        <v>129.94999999999999</v>
      </c>
      <c r="K29" s="30">
        <f t="shared" si="3"/>
        <v>64.974999999999994</v>
      </c>
      <c r="L29" s="38">
        <v>7</v>
      </c>
      <c r="M29" s="10"/>
      <c r="N29" s="10">
        <f t="shared" si="4"/>
        <v>0</v>
      </c>
    </row>
    <row r="30" spans="1:14" s="14" customFormat="1" ht="12.75" x14ac:dyDescent="0.2">
      <c r="A30" s="23"/>
      <c r="B30" s="21"/>
      <c r="C30" s="25"/>
      <c r="D30" s="28" t="s">
        <v>15</v>
      </c>
      <c r="E30" s="15" t="str">
        <f t="shared" si="1"/>
        <v>661/M</v>
      </c>
      <c r="F30" s="9">
        <v>661</v>
      </c>
      <c r="G30" s="10"/>
      <c r="H30" s="11"/>
      <c r="I30" s="7" t="s">
        <v>3</v>
      </c>
      <c r="J30" s="7">
        <v>129.94999999999999</v>
      </c>
      <c r="K30" s="30">
        <f t="shared" si="3"/>
        <v>64.974999999999994</v>
      </c>
      <c r="L30" s="38">
        <v>1</v>
      </c>
      <c r="M30" s="10"/>
      <c r="N30" s="10">
        <f t="shared" si="4"/>
        <v>0</v>
      </c>
    </row>
    <row r="31" spans="1:14" s="14" customFormat="1" ht="12.75" x14ac:dyDescent="0.2">
      <c r="A31" s="23"/>
      <c r="B31" s="21"/>
      <c r="C31" s="25"/>
      <c r="D31" s="28" t="s">
        <v>15</v>
      </c>
      <c r="E31" s="15" t="str">
        <f t="shared" si="1"/>
        <v>661/L</v>
      </c>
      <c r="F31" s="9">
        <v>661</v>
      </c>
      <c r="G31" s="10"/>
      <c r="H31" s="11"/>
      <c r="I31" s="7" t="s">
        <v>4</v>
      </c>
      <c r="J31" s="7">
        <v>129.94999999999999</v>
      </c>
      <c r="K31" s="30">
        <f t="shared" si="3"/>
        <v>64.974999999999994</v>
      </c>
      <c r="L31" s="38">
        <v>1</v>
      </c>
      <c r="M31" s="10"/>
      <c r="N31" s="10">
        <f t="shared" si="4"/>
        <v>0</v>
      </c>
    </row>
    <row r="32" spans="1:14" s="14" customFormat="1" ht="12.75" x14ac:dyDescent="0.2">
      <c r="A32" s="23"/>
      <c r="B32" s="21"/>
      <c r="C32" s="25"/>
      <c r="D32" s="28" t="s">
        <v>15</v>
      </c>
      <c r="E32" s="15" t="str">
        <f t="shared" si="1"/>
        <v>661/XL</v>
      </c>
      <c r="F32" s="9">
        <v>661</v>
      </c>
      <c r="G32" s="10"/>
      <c r="H32" s="11"/>
      <c r="I32" s="7" t="s">
        <v>5</v>
      </c>
      <c r="J32" s="7">
        <v>129.94999999999999</v>
      </c>
      <c r="K32" s="30">
        <f t="shared" si="3"/>
        <v>64.974999999999994</v>
      </c>
      <c r="L32" s="38">
        <v>1</v>
      </c>
      <c r="M32" s="10"/>
      <c r="N32" s="10">
        <f t="shared" si="4"/>
        <v>0</v>
      </c>
    </row>
    <row r="33" spans="1:14" s="14" customFormat="1" ht="74.25" customHeight="1" x14ac:dyDescent="0.2">
      <c r="A33" s="23"/>
      <c r="B33" s="21" t="s">
        <v>76</v>
      </c>
      <c r="C33" s="25" t="s">
        <v>79</v>
      </c>
      <c r="D33" s="28" t="s">
        <v>43</v>
      </c>
      <c r="E33" s="15" t="str">
        <f t="shared" si="1"/>
        <v>661/XS</v>
      </c>
      <c r="F33" s="9">
        <v>661</v>
      </c>
      <c r="G33" s="10" t="s">
        <v>31</v>
      </c>
      <c r="H33" s="11" t="s">
        <v>44</v>
      </c>
      <c r="I33" s="7" t="s">
        <v>1</v>
      </c>
      <c r="J33" s="7">
        <v>199.95</v>
      </c>
      <c r="K33" s="30">
        <f t="shared" si="3"/>
        <v>99.974999999999994</v>
      </c>
      <c r="L33" s="38">
        <v>1</v>
      </c>
      <c r="M33" s="10"/>
      <c r="N33" s="10">
        <f t="shared" si="4"/>
        <v>0</v>
      </c>
    </row>
    <row r="34" spans="1:14" s="14" customFormat="1" ht="12.75" x14ac:dyDescent="0.2">
      <c r="A34" s="23"/>
      <c r="B34" s="21"/>
      <c r="C34" s="25"/>
      <c r="D34" s="28" t="s">
        <v>43</v>
      </c>
      <c r="E34" s="15" t="str">
        <f t="shared" si="1"/>
        <v>661/XL</v>
      </c>
      <c r="F34" s="9">
        <v>661</v>
      </c>
      <c r="G34" s="10"/>
      <c r="H34" s="11"/>
      <c r="I34" s="7" t="s">
        <v>5</v>
      </c>
      <c r="J34" s="7">
        <v>199.95</v>
      </c>
      <c r="K34" s="30">
        <f t="shared" si="3"/>
        <v>99.974999999999994</v>
      </c>
      <c r="L34" s="38">
        <v>1</v>
      </c>
      <c r="M34" s="10"/>
      <c r="N34" s="10">
        <f t="shared" si="4"/>
        <v>0</v>
      </c>
    </row>
    <row r="35" spans="1:14" s="14" customFormat="1" ht="12.75" x14ac:dyDescent="0.2">
      <c r="A35" s="24"/>
      <c r="B35" s="18"/>
      <c r="C35" s="26"/>
      <c r="D35" s="18"/>
      <c r="E35" s="18" t="str">
        <f t="shared" si="1"/>
        <v>661/</v>
      </c>
      <c r="F35" s="18">
        <v>661</v>
      </c>
      <c r="G35" s="13"/>
      <c r="H35" s="13"/>
      <c r="I35" s="12"/>
      <c r="J35" s="12"/>
      <c r="K35" s="12"/>
      <c r="L35" s="39"/>
      <c r="M35" s="10"/>
      <c r="N35" s="10">
        <f t="shared" si="4"/>
        <v>0</v>
      </c>
    </row>
    <row r="36" spans="1:14" s="14" customFormat="1" ht="75.75" customHeight="1" x14ac:dyDescent="0.2">
      <c r="A36" s="23"/>
      <c r="B36" s="21" t="s">
        <v>75</v>
      </c>
      <c r="C36" s="25" t="s">
        <v>87</v>
      </c>
      <c r="D36" s="20" t="s">
        <v>45</v>
      </c>
      <c r="E36" s="28" t="str">
        <f t="shared" si="1"/>
        <v>661/XS</v>
      </c>
      <c r="F36" s="9">
        <v>661</v>
      </c>
      <c r="G36" s="10" t="s">
        <v>31</v>
      </c>
      <c r="H36" s="11" t="s">
        <v>46</v>
      </c>
      <c r="I36" s="7" t="s">
        <v>1</v>
      </c>
      <c r="J36" s="7">
        <v>39.950000000000003</v>
      </c>
      <c r="K36" s="30">
        <f t="shared" si="3"/>
        <v>19.975000000000001</v>
      </c>
      <c r="L36" s="38">
        <v>40</v>
      </c>
      <c r="M36" s="33"/>
      <c r="N36" s="10">
        <f t="shared" si="4"/>
        <v>0</v>
      </c>
    </row>
    <row r="37" spans="1:14" s="14" customFormat="1" ht="12.75" x14ac:dyDescent="0.2">
      <c r="A37" s="23"/>
      <c r="B37" s="21"/>
      <c r="C37" s="25"/>
      <c r="D37" s="20" t="s">
        <v>45</v>
      </c>
      <c r="E37" s="28" t="str">
        <f t="shared" si="1"/>
        <v>661/S</v>
      </c>
      <c r="F37" s="9">
        <v>661</v>
      </c>
      <c r="G37" s="10"/>
      <c r="H37" s="11"/>
      <c r="I37" s="7" t="s">
        <v>2</v>
      </c>
      <c r="J37" s="7">
        <v>39.950000000000003</v>
      </c>
      <c r="K37" s="30">
        <f t="shared" si="3"/>
        <v>19.975000000000001</v>
      </c>
      <c r="L37" s="38">
        <v>180</v>
      </c>
      <c r="M37" s="33"/>
      <c r="N37" s="10">
        <f t="shared" si="4"/>
        <v>0</v>
      </c>
    </row>
    <row r="38" spans="1:14" s="14" customFormat="1" ht="12.75" x14ac:dyDescent="0.2">
      <c r="A38" s="23"/>
      <c r="B38" s="21"/>
      <c r="C38" s="25"/>
      <c r="D38" s="20" t="s">
        <v>45</v>
      </c>
      <c r="E38" s="28" t="str">
        <f t="shared" si="1"/>
        <v>661/M</v>
      </c>
      <c r="F38" s="9">
        <v>661</v>
      </c>
      <c r="G38" s="10"/>
      <c r="H38" s="11"/>
      <c r="I38" s="7" t="s">
        <v>3</v>
      </c>
      <c r="J38" s="7">
        <v>39.950000000000003</v>
      </c>
      <c r="K38" s="30">
        <f t="shared" si="3"/>
        <v>19.975000000000001</v>
      </c>
      <c r="L38" s="38">
        <v>203</v>
      </c>
      <c r="M38" s="33"/>
      <c r="N38" s="10">
        <f t="shared" si="4"/>
        <v>0</v>
      </c>
    </row>
    <row r="39" spans="1:14" s="14" customFormat="1" ht="12.75" x14ac:dyDescent="0.2">
      <c r="A39" s="23"/>
      <c r="B39" s="21"/>
      <c r="C39" s="25"/>
      <c r="D39" s="20" t="s">
        <v>45</v>
      </c>
      <c r="E39" s="28" t="str">
        <f t="shared" si="1"/>
        <v>661/L</v>
      </c>
      <c r="F39" s="9">
        <v>661</v>
      </c>
      <c r="G39" s="10"/>
      <c r="H39" s="11"/>
      <c r="I39" s="7" t="s">
        <v>4</v>
      </c>
      <c r="J39" s="7">
        <v>39.950000000000003</v>
      </c>
      <c r="K39" s="30">
        <f t="shared" si="3"/>
        <v>19.975000000000001</v>
      </c>
      <c r="L39" s="38">
        <v>258</v>
      </c>
      <c r="M39" s="33"/>
      <c r="N39" s="10">
        <f t="shared" si="4"/>
        <v>0</v>
      </c>
    </row>
    <row r="40" spans="1:14" s="14" customFormat="1" ht="12.75" x14ac:dyDescent="0.2">
      <c r="A40" s="23"/>
      <c r="B40" s="21"/>
      <c r="C40" s="25"/>
      <c r="D40" s="20" t="s">
        <v>45</v>
      </c>
      <c r="E40" s="28" t="str">
        <f t="shared" si="1"/>
        <v>661/XL</v>
      </c>
      <c r="F40" s="9">
        <v>661</v>
      </c>
      <c r="G40" s="10"/>
      <c r="H40" s="11"/>
      <c r="I40" s="7" t="s">
        <v>5</v>
      </c>
      <c r="J40" s="7">
        <v>39.950000000000003</v>
      </c>
      <c r="K40" s="30">
        <f t="shared" si="3"/>
        <v>19.975000000000001</v>
      </c>
      <c r="L40" s="38">
        <v>96</v>
      </c>
      <c r="M40" s="33"/>
      <c r="N40" s="10">
        <f t="shared" si="4"/>
        <v>0</v>
      </c>
    </row>
    <row r="41" spans="1:14" s="14" customFormat="1" ht="75.75" customHeight="1" x14ac:dyDescent="0.2">
      <c r="A41" s="23"/>
      <c r="B41" s="21" t="s">
        <v>75</v>
      </c>
      <c r="C41" s="25" t="s">
        <v>88</v>
      </c>
      <c r="D41" s="20" t="s">
        <v>47</v>
      </c>
      <c r="E41" s="28" t="str">
        <f t="shared" si="1"/>
        <v>661/S</v>
      </c>
      <c r="F41" s="9">
        <v>661</v>
      </c>
      <c r="G41" s="10" t="s">
        <v>31</v>
      </c>
      <c r="H41" s="11" t="s">
        <v>48</v>
      </c>
      <c r="I41" s="7" t="s">
        <v>2</v>
      </c>
      <c r="J41" s="7">
        <v>69.95</v>
      </c>
      <c r="K41" s="30">
        <f t="shared" ref="K41:K93" si="5">J41*0.5</f>
        <v>34.975000000000001</v>
      </c>
      <c r="L41" s="38">
        <v>19</v>
      </c>
      <c r="M41" s="33"/>
      <c r="N41" s="10">
        <f t="shared" si="4"/>
        <v>0</v>
      </c>
    </row>
    <row r="42" spans="1:14" s="14" customFormat="1" ht="12.75" x14ac:dyDescent="0.2">
      <c r="A42" s="23"/>
      <c r="B42" s="21"/>
      <c r="C42" s="25"/>
      <c r="D42" s="20" t="s">
        <v>47</v>
      </c>
      <c r="E42" s="28" t="str">
        <f t="shared" si="1"/>
        <v>661/M</v>
      </c>
      <c r="F42" s="9">
        <v>661</v>
      </c>
      <c r="G42" s="10"/>
      <c r="H42" s="11"/>
      <c r="I42" s="7" t="s">
        <v>3</v>
      </c>
      <c r="J42" s="7">
        <v>69.95</v>
      </c>
      <c r="K42" s="30">
        <f t="shared" si="5"/>
        <v>34.975000000000001</v>
      </c>
      <c r="L42" s="38">
        <v>12</v>
      </c>
      <c r="M42" s="33"/>
      <c r="N42" s="10">
        <f t="shared" ref="N42:N73" si="6">M42*K42</f>
        <v>0</v>
      </c>
    </row>
    <row r="43" spans="1:14" s="14" customFormat="1" ht="12.75" x14ac:dyDescent="0.2">
      <c r="A43" s="23"/>
      <c r="B43" s="21"/>
      <c r="C43" s="25"/>
      <c r="D43" s="20" t="s">
        <v>47</v>
      </c>
      <c r="E43" s="28" t="str">
        <f t="shared" si="1"/>
        <v>661/L</v>
      </c>
      <c r="F43" s="9">
        <v>661</v>
      </c>
      <c r="G43" s="10"/>
      <c r="H43" s="11"/>
      <c r="I43" s="7" t="s">
        <v>4</v>
      </c>
      <c r="J43" s="7">
        <v>69.95</v>
      </c>
      <c r="K43" s="30">
        <f t="shared" si="5"/>
        <v>34.975000000000001</v>
      </c>
      <c r="L43" s="38">
        <v>11</v>
      </c>
      <c r="M43" s="33"/>
      <c r="N43" s="10">
        <f t="shared" si="6"/>
        <v>0</v>
      </c>
    </row>
    <row r="44" spans="1:14" s="14" customFormat="1" ht="12.75" x14ac:dyDescent="0.2">
      <c r="A44" s="23"/>
      <c r="B44" s="21"/>
      <c r="C44" s="25"/>
      <c r="D44" s="20" t="s">
        <v>47</v>
      </c>
      <c r="E44" s="28" t="str">
        <f t="shared" si="1"/>
        <v>661/XL</v>
      </c>
      <c r="F44" s="9">
        <v>661</v>
      </c>
      <c r="G44" s="10"/>
      <c r="H44" s="11"/>
      <c r="I44" s="7" t="s">
        <v>5</v>
      </c>
      <c r="J44" s="7">
        <v>69.95</v>
      </c>
      <c r="K44" s="30">
        <f t="shared" si="5"/>
        <v>34.975000000000001</v>
      </c>
      <c r="L44" s="38">
        <v>22</v>
      </c>
      <c r="M44" s="33"/>
      <c r="N44" s="10">
        <f t="shared" si="6"/>
        <v>0</v>
      </c>
    </row>
    <row r="45" spans="1:14" s="14" customFormat="1" ht="12.75" x14ac:dyDescent="0.2">
      <c r="A45" s="23"/>
      <c r="B45" s="21"/>
      <c r="C45" s="25"/>
      <c r="D45" s="20" t="s">
        <v>47</v>
      </c>
      <c r="E45" s="28" t="str">
        <f t="shared" si="1"/>
        <v>661/XXL</v>
      </c>
      <c r="F45" s="9">
        <v>661</v>
      </c>
      <c r="G45" s="10"/>
      <c r="H45" s="11"/>
      <c r="I45" s="7" t="s">
        <v>123</v>
      </c>
      <c r="J45" s="7">
        <v>69.95</v>
      </c>
      <c r="K45" s="30">
        <f t="shared" si="5"/>
        <v>34.975000000000001</v>
      </c>
      <c r="L45" s="38">
        <v>5</v>
      </c>
      <c r="M45" s="33"/>
      <c r="N45" s="10">
        <f t="shared" si="6"/>
        <v>0</v>
      </c>
    </row>
    <row r="46" spans="1:14" s="14" customFormat="1" ht="75" customHeight="1" x14ac:dyDescent="0.2">
      <c r="A46" s="23"/>
      <c r="B46" s="21" t="s">
        <v>75</v>
      </c>
      <c r="C46" s="25" t="s">
        <v>89</v>
      </c>
      <c r="D46" s="28" t="s">
        <v>17</v>
      </c>
      <c r="E46" s="28" t="str">
        <f t="shared" si="1"/>
        <v>661/S</v>
      </c>
      <c r="F46" s="9">
        <v>661</v>
      </c>
      <c r="G46" s="10" t="s">
        <v>33</v>
      </c>
      <c r="H46" s="11" t="s">
        <v>18</v>
      </c>
      <c r="I46" s="7" t="s">
        <v>2</v>
      </c>
      <c r="J46" s="7">
        <v>149.94999999999999</v>
      </c>
      <c r="K46" s="30">
        <f t="shared" si="5"/>
        <v>74.974999999999994</v>
      </c>
      <c r="L46" s="38">
        <v>18</v>
      </c>
      <c r="M46" s="33"/>
      <c r="N46" s="10">
        <f t="shared" si="6"/>
        <v>0</v>
      </c>
    </row>
    <row r="47" spans="1:14" s="14" customFormat="1" ht="12.75" x14ac:dyDescent="0.2">
      <c r="A47" s="23"/>
      <c r="B47" s="21"/>
      <c r="C47" s="25"/>
      <c r="D47" s="28" t="s">
        <v>17</v>
      </c>
      <c r="E47" s="28" t="str">
        <f t="shared" si="1"/>
        <v>661/M</v>
      </c>
      <c r="F47" s="9">
        <v>661</v>
      </c>
      <c r="G47" s="10"/>
      <c r="H47" s="11"/>
      <c r="I47" s="7" t="s">
        <v>3</v>
      </c>
      <c r="J47" s="7">
        <v>149.94999999999999</v>
      </c>
      <c r="K47" s="30">
        <f t="shared" si="5"/>
        <v>74.974999999999994</v>
      </c>
      <c r="L47" s="38">
        <v>51</v>
      </c>
      <c r="M47" s="33"/>
      <c r="N47" s="10">
        <f t="shared" si="6"/>
        <v>0</v>
      </c>
    </row>
    <row r="48" spans="1:14" s="14" customFormat="1" ht="12.75" x14ac:dyDescent="0.2">
      <c r="A48" s="23"/>
      <c r="B48" s="21"/>
      <c r="C48" s="25"/>
      <c r="D48" s="28" t="s">
        <v>17</v>
      </c>
      <c r="E48" s="28" t="str">
        <f t="shared" si="1"/>
        <v>661/L</v>
      </c>
      <c r="F48" s="9">
        <v>661</v>
      </c>
      <c r="G48" s="10"/>
      <c r="H48" s="11"/>
      <c r="I48" s="7" t="s">
        <v>4</v>
      </c>
      <c r="J48" s="7">
        <v>149.94999999999999</v>
      </c>
      <c r="K48" s="30">
        <f t="shared" si="5"/>
        <v>74.974999999999994</v>
      </c>
      <c r="L48" s="38">
        <v>48</v>
      </c>
      <c r="M48" s="33"/>
      <c r="N48" s="10">
        <f t="shared" si="6"/>
        <v>0</v>
      </c>
    </row>
    <row r="49" spans="1:14" s="14" customFormat="1" ht="12.75" x14ac:dyDescent="0.2">
      <c r="A49" s="23"/>
      <c r="B49" s="21"/>
      <c r="C49" s="25"/>
      <c r="D49" s="28" t="s">
        <v>17</v>
      </c>
      <c r="E49" s="28" t="str">
        <f t="shared" si="1"/>
        <v>661/XL</v>
      </c>
      <c r="F49" s="9">
        <v>661</v>
      </c>
      <c r="G49" s="10"/>
      <c r="H49" s="11"/>
      <c r="I49" s="7" t="s">
        <v>5</v>
      </c>
      <c r="J49" s="7">
        <v>149.94999999999999</v>
      </c>
      <c r="K49" s="30">
        <f t="shared" si="5"/>
        <v>74.974999999999994</v>
      </c>
      <c r="L49" s="38">
        <v>29</v>
      </c>
      <c r="M49" s="33"/>
      <c r="N49" s="10">
        <f t="shared" si="6"/>
        <v>0</v>
      </c>
    </row>
    <row r="50" spans="1:14" s="14" customFormat="1" ht="12.75" x14ac:dyDescent="0.2">
      <c r="A50" s="23"/>
      <c r="B50" s="21"/>
      <c r="C50" s="25"/>
      <c r="D50" s="28" t="s">
        <v>17</v>
      </c>
      <c r="E50" s="28" t="str">
        <f t="shared" si="1"/>
        <v>661/XXL</v>
      </c>
      <c r="F50" s="9">
        <v>661</v>
      </c>
      <c r="G50" s="10"/>
      <c r="H50" s="11"/>
      <c r="I50" s="7" t="s">
        <v>123</v>
      </c>
      <c r="J50" s="7">
        <v>149.94999999999999</v>
      </c>
      <c r="K50" s="30">
        <f t="shared" si="5"/>
        <v>74.974999999999994</v>
      </c>
      <c r="L50" s="38">
        <v>1</v>
      </c>
      <c r="M50" s="33"/>
      <c r="N50" s="10">
        <f t="shared" si="6"/>
        <v>0</v>
      </c>
    </row>
    <row r="51" spans="1:14" s="14" customFormat="1" ht="75.75" customHeight="1" x14ac:dyDescent="0.2">
      <c r="A51" s="23"/>
      <c r="B51" s="21" t="s">
        <v>75</v>
      </c>
      <c r="C51" s="25" t="s">
        <v>90</v>
      </c>
      <c r="D51" s="28" t="s">
        <v>49</v>
      </c>
      <c r="E51" s="28" t="str">
        <f t="shared" si="1"/>
        <v>661/XS</v>
      </c>
      <c r="F51" s="9">
        <v>661</v>
      </c>
      <c r="G51" s="10" t="s">
        <v>31</v>
      </c>
      <c r="H51" s="11" t="s">
        <v>50</v>
      </c>
      <c r="I51" s="7" t="s">
        <v>1</v>
      </c>
      <c r="J51" s="7">
        <v>79.95</v>
      </c>
      <c r="K51" s="30">
        <f t="shared" si="5"/>
        <v>39.975000000000001</v>
      </c>
      <c r="L51" s="38">
        <v>0</v>
      </c>
      <c r="M51" s="33"/>
      <c r="N51" s="10">
        <f t="shared" si="6"/>
        <v>0</v>
      </c>
    </row>
    <row r="52" spans="1:14" s="14" customFormat="1" ht="12.75" x14ac:dyDescent="0.2">
      <c r="A52" s="23"/>
      <c r="B52" s="21"/>
      <c r="C52" s="25"/>
      <c r="D52" s="28" t="s">
        <v>49</v>
      </c>
      <c r="E52" s="28" t="str">
        <f t="shared" si="1"/>
        <v>661/S</v>
      </c>
      <c r="F52" s="9">
        <v>661</v>
      </c>
      <c r="G52" s="10"/>
      <c r="H52" s="11"/>
      <c r="I52" s="7" t="s">
        <v>2</v>
      </c>
      <c r="J52" s="7">
        <v>79.95</v>
      </c>
      <c r="K52" s="30">
        <f t="shared" si="5"/>
        <v>39.975000000000001</v>
      </c>
      <c r="L52" s="38">
        <v>129</v>
      </c>
      <c r="M52" s="33"/>
      <c r="N52" s="10">
        <f t="shared" si="6"/>
        <v>0</v>
      </c>
    </row>
    <row r="53" spans="1:14" s="14" customFormat="1" ht="12.75" x14ac:dyDescent="0.2">
      <c r="A53" s="23"/>
      <c r="B53" s="21"/>
      <c r="C53" s="25"/>
      <c r="D53" s="28" t="s">
        <v>49</v>
      </c>
      <c r="E53" s="28" t="str">
        <f t="shared" si="1"/>
        <v>661/M</v>
      </c>
      <c r="F53" s="9">
        <v>661</v>
      </c>
      <c r="G53" s="10"/>
      <c r="H53" s="11"/>
      <c r="I53" s="7" t="s">
        <v>3</v>
      </c>
      <c r="J53" s="7">
        <v>79.95</v>
      </c>
      <c r="K53" s="30">
        <f t="shared" si="5"/>
        <v>39.975000000000001</v>
      </c>
      <c r="L53" s="38">
        <v>277</v>
      </c>
      <c r="M53" s="33"/>
      <c r="N53" s="10">
        <f t="shared" si="6"/>
        <v>0</v>
      </c>
    </row>
    <row r="54" spans="1:14" s="14" customFormat="1" ht="12.75" x14ac:dyDescent="0.2">
      <c r="A54" s="23"/>
      <c r="B54" s="21"/>
      <c r="C54" s="25"/>
      <c r="D54" s="28" t="s">
        <v>49</v>
      </c>
      <c r="E54" s="28" t="str">
        <f t="shared" si="1"/>
        <v>661/L</v>
      </c>
      <c r="F54" s="9">
        <v>661</v>
      </c>
      <c r="G54" s="10"/>
      <c r="H54" s="11"/>
      <c r="I54" s="7" t="s">
        <v>4</v>
      </c>
      <c r="J54" s="7">
        <v>79.95</v>
      </c>
      <c r="K54" s="30">
        <f t="shared" si="5"/>
        <v>39.975000000000001</v>
      </c>
      <c r="L54" s="38">
        <v>260</v>
      </c>
      <c r="M54" s="33"/>
      <c r="N54" s="10">
        <f t="shared" si="6"/>
        <v>0</v>
      </c>
    </row>
    <row r="55" spans="1:14" s="14" customFormat="1" ht="12.75" x14ac:dyDescent="0.2">
      <c r="A55" s="23"/>
      <c r="B55" s="21"/>
      <c r="C55" s="25"/>
      <c r="D55" s="28" t="s">
        <v>49</v>
      </c>
      <c r="E55" s="28" t="str">
        <f t="shared" si="1"/>
        <v>661/XL</v>
      </c>
      <c r="F55" s="9">
        <v>661</v>
      </c>
      <c r="G55" s="10"/>
      <c r="H55" s="11"/>
      <c r="I55" s="7" t="s">
        <v>5</v>
      </c>
      <c r="J55" s="7">
        <v>79.95</v>
      </c>
      <c r="K55" s="30">
        <f t="shared" si="5"/>
        <v>39.975000000000001</v>
      </c>
      <c r="L55" s="38">
        <v>166</v>
      </c>
      <c r="M55" s="33"/>
      <c r="N55" s="10">
        <f t="shared" si="6"/>
        <v>0</v>
      </c>
    </row>
    <row r="56" spans="1:14" s="14" customFormat="1" ht="12.75" x14ac:dyDescent="0.2">
      <c r="A56" s="23"/>
      <c r="B56" s="21"/>
      <c r="C56" s="25"/>
      <c r="D56" s="28" t="s">
        <v>49</v>
      </c>
      <c r="E56" s="28" t="str">
        <f t="shared" si="1"/>
        <v>661/2XL</v>
      </c>
      <c r="F56" s="9">
        <v>661</v>
      </c>
      <c r="G56" s="10"/>
      <c r="H56" s="11"/>
      <c r="I56" s="7" t="s">
        <v>6</v>
      </c>
      <c r="J56" s="7">
        <v>79.95</v>
      </c>
      <c r="K56" s="30">
        <f t="shared" si="5"/>
        <v>39.975000000000001</v>
      </c>
      <c r="L56" s="38">
        <v>27</v>
      </c>
      <c r="M56" s="33"/>
      <c r="N56" s="10">
        <f t="shared" si="6"/>
        <v>0</v>
      </c>
    </row>
    <row r="57" spans="1:14" s="14" customFormat="1" ht="75.75" customHeight="1" x14ac:dyDescent="0.2">
      <c r="A57" s="23"/>
      <c r="B57" s="21" t="s">
        <v>75</v>
      </c>
      <c r="C57" s="25" t="s">
        <v>91</v>
      </c>
      <c r="D57" s="28" t="s">
        <v>27</v>
      </c>
      <c r="E57" s="28" t="str">
        <f t="shared" si="1"/>
        <v>661/S</v>
      </c>
      <c r="F57" s="9">
        <v>661</v>
      </c>
      <c r="G57" s="10" t="s">
        <v>51</v>
      </c>
      <c r="H57" s="11" t="s">
        <v>28</v>
      </c>
      <c r="I57" s="7" t="s">
        <v>2</v>
      </c>
      <c r="J57" s="7">
        <v>69.95</v>
      </c>
      <c r="K57" s="30">
        <f t="shared" si="5"/>
        <v>34.975000000000001</v>
      </c>
      <c r="L57" s="38">
        <v>37</v>
      </c>
      <c r="M57" s="33"/>
      <c r="N57" s="10">
        <f t="shared" si="6"/>
        <v>0</v>
      </c>
    </row>
    <row r="58" spans="1:14" s="14" customFormat="1" ht="12.75" x14ac:dyDescent="0.2">
      <c r="A58" s="23"/>
      <c r="B58" s="21"/>
      <c r="C58" s="25"/>
      <c r="D58" s="28" t="s">
        <v>27</v>
      </c>
      <c r="E58" s="28" t="str">
        <f t="shared" si="1"/>
        <v>661/M</v>
      </c>
      <c r="F58" s="9">
        <v>661</v>
      </c>
      <c r="G58" s="10"/>
      <c r="H58" s="11"/>
      <c r="I58" s="7" t="s">
        <v>3</v>
      </c>
      <c r="J58" s="7">
        <v>69.95</v>
      </c>
      <c r="K58" s="30">
        <f t="shared" si="5"/>
        <v>34.975000000000001</v>
      </c>
      <c r="L58" s="38">
        <v>151</v>
      </c>
      <c r="M58" s="33"/>
      <c r="N58" s="10">
        <f t="shared" si="6"/>
        <v>0</v>
      </c>
    </row>
    <row r="59" spans="1:14" s="14" customFormat="1" ht="12.75" x14ac:dyDescent="0.2">
      <c r="A59" s="23"/>
      <c r="B59" s="21"/>
      <c r="C59" s="25"/>
      <c r="D59" s="28" t="s">
        <v>27</v>
      </c>
      <c r="E59" s="28" t="str">
        <f t="shared" si="1"/>
        <v>661/L</v>
      </c>
      <c r="F59" s="9">
        <v>661</v>
      </c>
      <c r="G59" s="10"/>
      <c r="H59" s="11"/>
      <c r="I59" s="7" t="s">
        <v>4</v>
      </c>
      <c r="J59" s="7">
        <v>69.95</v>
      </c>
      <c r="K59" s="30">
        <f t="shared" si="5"/>
        <v>34.975000000000001</v>
      </c>
      <c r="L59" s="38">
        <v>122</v>
      </c>
      <c r="M59" s="33"/>
      <c r="N59" s="10">
        <f t="shared" si="6"/>
        <v>0</v>
      </c>
    </row>
    <row r="60" spans="1:14" s="14" customFormat="1" ht="12.75" x14ac:dyDescent="0.2">
      <c r="A60" s="23"/>
      <c r="B60" s="21"/>
      <c r="C60" s="25"/>
      <c r="D60" s="28" t="s">
        <v>27</v>
      </c>
      <c r="E60" s="28" t="str">
        <f t="shared" si="1"/>
        <v>661/XL</v>
      </c>
      <c r="F60" s="9">
        <v>661</v>
      </c>
      <c r="G60" s="10"/>
      <c r="H60" s="11"/>
      <c r="I60" s="7" t="s">
        <v>5</v>
      </c>
      <c r="J60" s="7">
        <v>69.95</v>
      </c>
      <c r="K60" s="30">
        <f t="shared" si="5"/>
        <v>34.975000000000001</v>
      </c>
      <c r="L60" s="38">
        <v>74</v>
      </c>
      <c r="M60" s="33"/>
      <c r="N60" s="10">
        <f t="shared" si="6"/>
        <v>0</v>
      </c>
    </row>
    <row r="61" spans="1:14" s="14" customFormat="1" ht="75.75" customHeight="1" x14ac:dyDescent="0.2">
      <c r="A61" s="23"/>
      <c r="B61" s="21" t="s">
        <v>75</v>
      </c>
      <c r="C61" s="25" t="s">
        <v>92</v>
      </c>
      <c r="D61" s="20" t="s">
        <v>52</v>
      </c>
      <c r="E61" s="28" t="str">
        <f t="shared" si="1"/>
        <v>661/S</v>
      </c>
      <c r="F61" s="9">
        <v>661</v>
      </c>
      <c r="G61" s="10" t="s">
        <v>31</v>
      </c>
      <c r="H61" s="11" t="s">
        <v>53</v>
      </c>
      <c r="I61" s="7" t="s">
        <v>2</v>
      </c>
      <c r="J61" s="7">
        <v>199.95</v>
      </c>
      <c r="K61" s="30">
        <f t="shared" si="5"/>
        <v>99.974999999999994</v>
      </c>
      <c r="L61" s="38">
        <v>6</v>
      </c>
      <c r="M61" s="33"/>
      <c r="N61" s="10">
        <f t="shared" si="6"/>
        <v>0</v>
      </c>
    </row>
    <row r="62" spans="1:14" s="14" customFormat="1" ht="12.75" x14ac:dyDescent="0.2">
      <c r="A62" s="23"/>
      <c r="B62" s="21"/>
      <c r="C62" s="25"/>
      <c r="D62" s="20" t="s">
        <v>52</v>
      </c>
      <c r="E62" s="28" t="str">
        <f t="shared" si="1"/>
        <v>661/M</v>
      </c>
      <c r="F62" s="9">
        <v>661</v>
      </c>
      <c r="G62" s="10"/>
      <c r="H62" s="11"/>
      <c r="I62" s="7" t="s">
        <v>3</v>
      </c>
      <c r="J62" s="7">
        <v>199.95</v>
      </c>
      <c r="K62" s="30">
        <f t="shared" si="5"/>
        <v>99.974999999999994</v>
      </c>
      <c r="L62" s="38">
        <v>26</v>
      </c>
      <c r="M62" s="33"/>
      <c r="N62" s="10">
        <f t="shared" si="6"/>
        <v>0</v>
      </c>
    </row>
    <row r="63" spans="1:14" s="14" customFormat="1" ht="12.75" x14ac:dyDescent="0.2">
      <c r="A63" s="23"/>
      <c r="B63" s="21"/>
      <c r="C63" s="25"/>
      <c r="D63" s="20" t="s">
        <v>52</v>
      </c>
      <c r="E63" s="28" t="str">
        <f t="shared" si="1"/>
        <v>661/L</v>
      </c>
      <c r="F63" s="9">
        <v>661</v>
      </c>
      <c r="G63" s="10"/>
      <c r="H63" s="11"/>
      <c r="I63" s="7" t="s">
        <v>4</v>
      </c>
      <c r="J63" s="7">
        <v>199.95</v>
      </c>
      <c r="K63" s="30">
        <f t="shared" si="5"/>
        <v>99.974999999999994</v>
      </c>
      <c r="L63" s="38">
        <v>20</v>
      </c>
      <c r="M63" s="33"/>
      <c r="N63" s="10">
        <f t="shared" si="6"/>
        <v>0</v>
      </c>
    </row>
    <row r="64" spans="1:14" s="14" customFormat="1" ht="75.75" customHeight="1" x14ac:dyDescent="0.2">
      <c r="A64" s="23"/>
      <c r="B64" s="21" t="s">
        <v>75</v>
      </c>
      <c r="C64" s="25" t="s">
        <v>93</v>
      </c>
      <c r="D64" s="28" t="s">
        <v>19</v>
      </c>
      <c r="E64" s="28" t="str">
        <f t="shared" si="1"/>
        <v>661/S</v>
      </c>
      <c r="F64" s="9">
        <v>661</v>
      </c>
      <c r="G64" s="10" t="s">
        <v>51</v>
      </c>
      <c r="H64" s="11" t="s">
        <v>20</v>
      </c>
      <c r="I64" s="7" t="s">
        <v>2</v>
      </c>
      <c r="J64" s="7">
        <v>119.95</v>
      </c>
      <c r="K64" s="30">
        <f t="shared" si="5"/>
        <v>59.975000000000001</v>
      </c>
      <c r="L64" s="38">
        <v>12</v>
      </c>
      <c r="M64" s="33"/>
      <c r="N64" s="10">
        <f t="shared" si="6"/>
        <v>0</v>
      </c>
    </row>
    <row r="65" spans="1:14" s="14" customFormat="1" ht="12.75" x14ac:dyDescent="0.2">
      <c r="A65" s="23"/>
      <c r="B65" s="21"/>
      <c r="C65" s="25"/>
      <c r="D65" s="28" t="s">
        <v>19</v>
      </c>
      <c r="E65" s="28" t="str">
        <f t="shared" ref="E65:E118" si="7">CONCATENATE(F65,"/",I65)</f>
        <v>661/M</v>
      </c>
      <c r="F65" s="9">
        <v>661</v>
      </c>
      <c r="G65" s="10"/>
      <c r="H65" s="11"/>
      <c r="I65" s="7" t="s">
        <v>3</v>
      </c>
      <c r="J65" s="7">
        <v>119.95</v>
      </c>
      <c r="K65" s="30">
        <f t="shared" si="5"/>
        <v>59.975000000000001</v>
      </c>
      <c r="L65" s="38">
        <v>30</v>
      </c>
      <c r="M65" s="33"/>
      <c r="N65" s="10">
        <f t="shared" si="6"/>
        <v>0</v>
      </c>
    </row>
    <row r="66" spans="1:14" s="14" customFormat="1" ht="12.75" x14ac:dyDescent="0.2">
      <c r="A66" s="23"/>
      <c r="B66" s="21"/>
      <c r="C66" s="25"/>
      <c r="D66" s="28" t="s">
        <v>19</v>
      </c>
      <c r="E66" s="28" t="str">
        <f t="shared" si="7"/>
        <v>661/L</v>
      </c>
      <c r="F66" s="9">
        <v>661</v>
      </c>
      <c r="G66" s="10"/>
      <c r="H66" s="11"/>
      <c r="I66" s="7" t="s">
        <v>4</v>
      </c>
      <c r="J66" s="7">
        <v>119.95</v>
      </c>
      <c r="K66" s="30">
        <f t="shared" si="5"/>
        <v>59.975000000000001</v>
      </c>
      <c r="L66" s="38">
        <v>26</v>
      </c>
      <c r="M66" s="33"/>
      <c r="N66" s="10">
        <f t="shared" si="6"/>
        <v>0</v>
      </c>
    </row>
    <row r="67" spans="1:14" s="14" customFormat="1" ht="12.75" x14ac:dyDescent="0.2">
      <c r="A67" s="23"/>
      <c r="B67" s="21"/>
      <c r="C67" s="25"/>
      <c r="D67" s="28" t="s">
        <v>19</v>
      </c>
      <c r="E67" s="28" t="str">
        <f t="shared" si="7"/>
        <v>661/XL</v>
      </c>
      <c r="F67" s="9">
        <v>661</v>
      </c>
      <c r="G67" s="10"/>
      <c r="H67" s="11"/>
      <c r="I67" s="7" t="s">
        <v>5</v>
      </c>
      <c r="J67" s="7">
        <v>119.95</v>
      </c>
      <c r="K67" s="30">
        <f t="shared" si="5"/>
        <v>59.975000000000001</v>
      </c>
      <c r="L67" s="38">
        <v>14</v>
      </c>
      <c r="M67" s="33"/>
      <c r="N67" s="10">
        <f t="shared" si="6"/>
        <v>0</v>
      </c>
    </row>
    <row r="68" spans="1:14" s="14" customFormat="1" ht="12.75" x14ac:dyDescent="0.2">
      <c r="A68" s="23"/>
      <c r="B68" s="21"/>
      <c r="C68" s="25"/>
      <c r="D68" s="28" t="s">
        <v>19</v>
      </c>
      <c r="E68" s="28" t="str">
        <f t="shared" si="7"/>
        <v>661/XXL</v>
      </c>
      <c r="F68" s="9">
        <v>661</v>
      </c>
      <c r="G68" s="10"/>
      <c r="H68" s="11"/>
      <c r="I68" s="7" t="s">
        <v>123</v>
      </c>
      <c r="J68" s="7">
        <v>119.95</v>
      </c>
      <c r="K68" s="30">
        <f t="shared" si="5"/>
        <v>59.975000000000001</v>
      </c>
      <c r="L68" s="38">
        <v>2</v>
      </c>
      <c r="M68" s="33"/>
      <c r="N68" s="10">
        <f t="shared" si="6"/>
        <v>0</v>
      </c>
    </row>
    <row r="69" spans="1:14" s="14" customFormat="1" ht="12" customHeight="1" x14ac:dyDescent="0.2">
      <c r="A69" s="24"/>
      <c r="B69" s="18"/>
      <c r="C69" s="26"/>
      <c r="D69" s="18"/>
      <c r="E69" s="18" t="str">
        <f t="shared" si="7"/>
        <v>661/</v>
      </c>
      <c r="F69" s="18">
        <v>661</v>
      </c>
      <c r="G69" s="13"/>
      <c r="H69" s="13"/>
      <c r="I69" s="12"/>
      <c r="J69" s="12"/>
      <c r="K69" s="12"/>
      <c r="L69" s="39"/>
      <c r="M69" s="33"/>
      <c r="N69" s="10">
        <f t="shared" si="6"/>
        <v>0</v>
      </c>
    </row>
    <row r="70" spans="1:14" s="14" customFormat="1" ht="81.75" customHeight="1" x14ac:dyDescent="0.2">
      <c r="A70" s="23"/>
      <c r="B70" s="21" t="s">
        <v>76</v>
      </c>
      <c r="C70" s="25" t="s">
        <v>87</v>
      </c>
      <c r="D70" s="20" t="s">
        <v>54</v>
      </c>
      <c r="E70" s="28" t="str">
        <f t="shared" si="7"/>
        <v>661/S</v>
      </c>
      <c r="F70" s="9">
        <v>661</v>
      </c>
      <c r="G70" s="10" t="s">
        <v>31</v>
      </c>
      <c r="H70" s="11" t="s">
        <v>55</v>
      </c>
      <c r="I70" s="7" t="s">
        <v>2</v>
      </c>
      <c r="J70" s="7">
        <v>39.950000000000003</v>
      </c>
      <c r="K70" s="30">
        <f t="shared" si="5"/>
        <v>19.975000000000001</v>
      </c>
      <c r="L70" s="38">
        <v>175</v>
      </c>
      <c r="M70" s="33"/>
      <c r="N70" s="10">
        <f t="shared" si="6"/>
        <v>0</v>
      </c>
    </row>
    <row r="71" spans="1:14" s="14" customFormat="1" ht="12.75" x14ac:dyDescent="0.2">
      <c r="A71" s="23"/>
      <c r="B71" s="21"/>
      <c r="C71" s="25"/>
      <c r="D71" s="20" t="s">
        <v>54</v>
      </c>
      <c r="E71" s="28" t="str">
        <f t="shared" si="7"/>
        <v>661/M</v>
      </c>
      <c r="F71" s="9">
        <v>661</v>
      </c>
      <c r="G71" s="10"/>
      <c r="H71" s="11"/>
      <c r="I71" s="7" t="s">
        <v>3</v>
      </c>
      <c r="J71" s="7">
        <v>39.950000000000003</v>
      </c>
      <c r="K71" s="30">
        <f t="shared" si="5"/>
        <v>19.975000000000001</v>
      </c>
      <c r="L71" s="38">
        <v>29</v>
      </c>
      <c r="M71" s="33"/>
      <c r="N71" s="10">
        <f t="shared" si="6"/>
        <v>0</v>
      </c>
    </row>
    <row r="72" spans="1:14" s="14" customFormat="1" ht="12.75" x14ac:dyDescent="0.2">
      <c r="A72" s="23"/>
      <c r="B72" s="21"/>
      <c r="C72" s="25"/>
      <c r="D72" s="20" t="s">
        <v>54</v>
      </c>
      <c r="E72" s="28" t="str">
        <f t="shared" si="7"/>
        <v>661/L</v>
      </c>
      <c r="F72" s="9">
        <v>661</v>
      </c>
      <c r="G72" s="10"/>
      <c r="H72" s="11"/>
      <c r="I72" s="7" t="s">
        <v>4</v>
      </c>
      <c r="J72" s="7">
        <v>39.950000000000003</v>
      </c>
      <c r="K72" s="30">
        <f t="shared" si="5"/>
        <v>19.975000000000001</v>
      </c>
      <c r="L72" s="38">
        <v>25</v>
      </c>
      <c r="M72" s="33"/>
      <c r="N72" s="10">
        <f t="shared" si="6"/>
        <v>0</v>
      </c>
    </row>
    <row r="73" spans="1:14" s="14" customFormat="1" ht="75" customHeight="1" x14ac:dyDescent="0.2">
      <c r="A73" s="23"/>
      <c r="B73" s="21" t="s">
        <v>76</v>
      </c>
      <c r="C73" s="25" t="s">
        <v>88</v>
      </c>
      <c r="D73" s="20" t="s">
        <v>56</v>
      </c>
      <c r="E73" s="28" t="str">
        <f t="shared" si="7"/>
        <v>661/XS</v>
      </c>
      <c r="F73" s="9">
        <v>661</v>
      </c>
      <c r="G73" s="10" t="s">
        <v>31</v>
      </c>
      <c r="H73" s="11" t="s">
        <v>57</v>
      </c>
      <c r="I73" s="7" t="s">
        <v>1</v>
      </c>
      <c r="J73" s="7">
        <v>69.95</v>
      </c>
      <c r="K73" s="30">
        <f t="shared" si="5"/>
        <v>34.975000000000001</v>
      </c>
      <c r="L73" s="38">
        <v>17</v>
      </c>
      <c r="M73" s="33"/>
      <c r="N73" s="10">
        <f t="shared" si="6"/>
        <v>0</v>
      </c>
    </row>
    <row r="74" spans="1:14" s="14" customFormat="1" ht="12.75" x14ac:dyDescent="0.2">
      <c r="A74" s="23"/>
      <c r="B74" s="21"/>
      <c r="C74" s="25"/>
      <c r="D74" s="20" t="s">
        <v>56</v>
      </c>
      <c r="E74" s="28" t="str">
        <f t="shared" si="7"/>
        <v>661/S</v>
      </c>
      <c r="F74" s="9">
        <v>661</v>
      </c>
      <c r="G74" s="10"/>
      <c r="H74" s="11"/>
      <c r="I74" s="7" t="s">
        <v>2</v>
      </c>
      <c r="J74" s="7">
        <v>69.95</v>
      </c>
      <c r="K74" s="30">
        <f t="shared" si="5"/>
        <v>34.975000000000001</v>
      </c>
      <c r="L74" s="38">
        <v>24</v>
      </c>
      <c r="M74" s="33"/>
      <c r="N74" s="10">
        <f t="shared" ref="N74:N105" si="8">M74*K74</f>
        <v>0</v>
      </c>
    </row>
    <row r="75" spans="1:14" s="14" customFormat="1" ht="12.75" x14ac:dyDescent="0.2">
      <c r="A75" s="23"/>
      <c r="B75" s="21"/>
      <c r="C75" s="25"/>
      <c r="D75" s="20" t="s">
        <v>56</v>
      </c>
      <c r="E75" s="28" t="str">
        <f t="shared" si="7"/>
        <v>661/M</v>
      </c>
      <c r="F75" s="9">
        <v>661</v>
      </c>
      <c r="G75" s="10"/>
      <c r="H75" s="11"/>
      <c r="I75" s="7" t="s">
        <v>3</v>
      </c>
      <c r="J75" s="7">
        <v>69.95</v>
      </c>
      <c r="K75" s="30">
        <f t="shared" si="5"/>
        <v>34.975000000000001</v>
      </c>
      <c r="L75" s="38">
        <v>18</v>
      </c>
      <c r="M75" s="33"/>
      <c r="N75" s="10">
        <f t="shared" si="8"/>
        <v>0</v>
      </c>
    </row>
    <row r="76" spans="1:14" s="14" customFormat="1" ht="12.75" x14ac:dyDescent="0.2">
      <c r="A76" s="23"/>
      <c r="B76" s="21"/>
      <c r="C76" s="25"/>
      <c r="D76" s="20" t="s">
        <v>56</v>
      </c>
      <c r="E76" s="28" t="str">
        <f t="shared" si="7"/>
        <v>661/L</v>
      </c>
      <c r="F76" s="9">
        <v>661</v>
      </c>
      <c r="G76" s="10"/>
      <c r="H76" s="11"/>
      <c r="I76" s="7" t="s">
        <v>4</v>
      </c>
      <c r="J76" s="7">
        <v>69.95</v>
      </c>
      <c r="K76" s="30">
        <f t="shared" si="5"/>
        <v>34.975000000000001</v>
      </c>
      <c r="L76" s="38">
        <v>14</v>
      </c>
      <c r="M76" s="33"/>
      <c r="N76" s="10">
        <f t="shared" si="8"/>
        <v>0</v>
      </c>
    </row>
    <row r="77" spans="1:14" s="14" customFormat="1" ht="12.75" x14ac:dyDescent="0.2">
      <c r="A77" s="23"/>
      <c r="B77" s="21"/>
      <c r="C77" s="25"/>
      <c r="D77" s="20" t="s">
        <v>56</v>
      </c>
      <c r="E77" s="28" t="str">
        <f t="shared" si="7"/>
        <v>661/XL</v>
      </c>
      <c r="F77" s="9">
        <v>661</v>
      </c>
      <c r="G77" s="10"/>
      <c r="H77" s="11"/>
      <c r="I77" s="7" t="s">
        <v>5</v>
      </c>
      <c r="J77" s="7">
        <v>69.95</v>
      </c>
      <c r="K77" s="30">
        <f t="shared" si="5"/>
        <v>34.975000000000001</v>
      </c>
      <c r="L77" s="38">
        <v>6</v>
      </c>
      <c r="M77" s="33"/>
      <c r="N77" s="10">
        <f t="shared" si="8"/>
        <v>0</v>
      </c>
    </row>
    <row r="78" spans="1:14" s="14" customFormat="1" ht="75" customHeight="1" x14ac:dyDescent="0.2">
      <c r="A78" s="23"/>
      <c r="B78" s="21" t="s">
        <v>76</v>
      </c>
      <c r="C78" s="25" t="s">
        <v>89</v>
      </c>
      <c r="D78" s="28" t="s">
        <v>21</v>
      </c>
      <c r="E78" s="28" t="str">
        <f t="shared" si="7"/>
        <v>661/XS</v>
      </c>
      <c r="F78" s="9">
        <v>661</v>
      </c>
      <c r="G78" s="10" t="s">
        <v>33</v>
      </c>
      <c r="H78" s="11" t="s">
        <v>22</v>
      </c>
      <c r="I78" s="7" t="s">
        <v>1</v>
      </c>
      <c r="J78" s="7">
        <v>149.94999999999999</v>
      </c>
      <c r="K78" s="30">
        <f t="shared" si="5"/>
        <v>74.974999999999994</v>
      </c>
      <c r="L78" s="38">
        <v>14</v>
      </c>
      <c r="M78" s="33"/>
      <c r="N78" s="10">
        <f t="shared" si="8"/>
        <v>0</v>
      </c>
    </row>
    <row r="79" spans="1:14" s="14" customFormat="1" ht="12.75" x14ac:dyDescent="0.2">
      <c r="A79" s="23"/>
      <c r="B79" s="21"/>
      <c r="C79" s="25"/>
      <c r="D79" s="28" t="s">
        <v>21</v>
      </c>
      <c r="E79" s="28" t="str">
        <f t="shared" si="7"/>
        <v>661/S</v>
      </c>
      <c r="F79" s="9">
        <v>661</v>
      </c>
      <c r="G79" s="10"/>
      <c r="H79" s="11"/>
      <c r="I79" s="7" t="s">
        <v>2</v>
      </c>
      <c r="J79" s="7">
        <v>149.94999999999999</v>
      </c>
      <c r="K79" s="30">
        <f t="shared" si="5"/>
        <v>74.974999999999994</v>
      </c>
      <c r="L79" s="38">
        <v>55</v>
      </c>
      <c r="M79" s="33"/>
      <c r="N79" s="10">
        <f t="shared" si="8"/>
        <v>0</v>
      </c>
    </row>
    <row r="80" spans="1:14" s="14" customFormat="1" ht="12.75" x14ac:dyDescent="0.2">
      <c r="A80" s="23"/>
      <c r="B80" s="21"/>
      <c r="C80" s="25"/>
      <c r="D80" s="28" t="s">
        <v>21</v>
      </c>
      <c r="E80" s="28" t="str">
        <f t="shared" si="7"/>
        <v>661/M</v>
      </c>
      <c r="F80" s="9">
        <v>661</v>
      </c>
      <c r="G80" s="10"/>
      <c r="H80" s="11"/>
      <c r="I80" s="7" t="s">
        <v>3</v>
      </c>
      <c r="J80" s="7">
        <v>149.94999999999999</v>
      </c>
      <c r="K80" s="30">
        <f t="shared" si="5"/>
        <v>74.974999999999994</v>
      </c>
      <c r="L80" s="38">
        <v>33</v>
      </c>
      <c r="M80" s="33"/>
      <c r="N80" s="10">
        <f t="shared" si="8"/>
        <v>0</v>
      </c>
    </row>
    <row r="81" spans="1:14" s="14" customFormat="1" ht="12.75" x14ac:dyDescent="0.2">
      <c r="A81" s="23"/>
      <c r="B81" s="21"/>
      <c r="C81" s="25"/>
      <c r="D81" s="28" t="s">
        <v>21</v>
      </c>
      <c r="E81" s="28" t="str">
        <f t="shared" si="7"/>
        <v>661/L</v>
      </c>
      <c r="F81" s="9">
        <v>661</v>
      </c>
      <c r="G81" s="10"/>
      <c r="H81" s="11"/>
      <c r="I81" s="7" t="s">
        <v>4</v>
      </c>
      <c r="J81" s="7">
        <v>149.94999999999999</v>
      </c>
      <c r="K81" s="30">
        <f t="shared" si="5"/>
        <v>74.974999999999994</v>
      </c>
      <c r="L81" s="38">
        <v>26</v>
      </c>
      <c r="M81" s="33"/>
      <c r="N81" s="10">
        <f t="shared" si="8"/>
        <v>0</v>
      </c>
    </row>
    <row r="82" spans="1:14" s="14" customFormat="1" ht="12.75" x14ac:dyDescent="0.2">
      <c r="A82" s="23"/>
      <c r="B82" s="21"/>
      <c r="C82" s="25"/>
      <c r="D82" s="28" t="s">
        <v>21</v>
      </c>
      <c r="E82" s="28" t="str">
        <f t="shared" si="7"/>
        <v>661/XL</v>
      </c>
      <c r="F82" s="9">
        <v>661</v>
      </c>
      <c r="G82" s="10"/>
      <c r="H82" s="11"/>
      <c r="I82" s="7" t="s">
        <v>5</v>
      </c>
      <c r="J82" s="7">
        <v>149.94999999999999</v>
      </c>
      <c r="K82" s="30">
        <f t="shared" si="5"/>
        <v>74.974999999999994</v>
      </c>
      <c r="L82" s="38">
        <v>4</v>
      </c>
      <c r="M82" s="33"/>
      <c r="N82" s="10">
        <f t="shared" si="8"/>
        <v>0</v>
      </c>
    </row>
    <row r="83" spans="1:14" s="14" customFormat="1" ht="75.75" customHeight="1" x14ac:dyDescent="0.2">
      <c r="A83" s="23"/>
      <c r="B83" s="21" t="s">
        <v>76</v>
      </c>
      <c r="C83" s="25" t="s">
        <v>90</v>
      </c>
      <c r="D83" s="28" t="s">
        <v>58</v>
      </c>
      <c r="E83" s="28" t="str">
        <f t="shared" si="7"/>
        <v>661/XS</v>
      </c>
      <c r="F83" s="9">
        <v>661</v>
      </c>
      <c r="G83" s="10" t="s">
        <v>31</v>
      </c>
      <c r="H83" s="11" t="s">
        <v>59</v>
      </c>
      <c r="I83" s="7" t="s">
        <v>1</v>
      </c>
      <c r="J83" s="7">
        <v>79.95</v>
      </c>
      <c r="K83" s="30">
        <f t="shared" si="5"/>
        <v>39.975000000000001</v>
      </c>
      <c r="L83" s="38">
        <v>86</v>
      </c>
      <c r="M83" s="33"/>
      <c r="N83" s="10">
        <f t="shared" si="8"/>
        <v>0</v>
      </c>
    </row>
    <row r="84" spans="1:14" s="14" customFormat="1" ht="12.75" x14ac:dyDescent="0.2">
      <c r="A84" s="23"/>
      <c r="B84" s="21"/>
      <c r="C84" s="25"/>
      <c r="D84" s="28" t="s">
        <v>58</v>
      </c>
      <c r="E84" s="28" t="str">
        <f t="shared" si="7"/>
        <v>661/S</v>
      </c>
      <c r="F84" s="9">
        <v>661</v>
      </c>
      <c r="G84" s="10"/>
      <c r="H84" s="11"/>
      <c r="I84" s="7" t="s">
        <v>2</v>
      </c>
      <c r="J84" s="7">
        <v>79.95</v>
      </c>
      <c r="K84" s="30">
        <f t="shared" si="5"/>
        <v>39.975000000000001</v>
      </c>
      <c r="L84" s="38">
        <v>255</v>
      </c>
      <c r="M84" s="33"/>
      <c r="N84" s="10">
        <f t="shared" si="8"/>
        <v>0</v>
      </c>
    </row>
    <row r="85" spans="1:14" s="14" customFormat="1" ht="12.75" x14ac:dyDescent="0.2">
      <c r="A85" s="23"/>
      <c r="B85" s="21"/>
      <c r="C85" s="25"/>
      <c r="D85" s="28" t="s">
        <v>58</v>
      </c>
      <c r="E85" s="28" t="str">
        <f t="shared" si="7"/>
        <v>661/M</v>
      </c>
      <c r="F85" s="9">
        <v>661</v>
      </c>
      <c r="G85" s="10"/>
      <c r="H85" s="11"/>
      <c r="I85" s="7" t="s">
        <v>3</v>
      </c>
      <c r="J85" s="7">
        <v>79.95</v>
      </c>
      <c r="K85" s="30">
        <f t="shared" si="5"/>
        <v>39.975000000000001</v>
      </c>
      <c r="L85" s="38">
        <v>235</v>
      </c>
      <c r="M85" s="33"/>
      <c r="N85" s="10">
        <f t="shared" si="8"/>
        <v>0</v>
      </c>
    </row>
    <row r="86" spans="1:14" s="14" customFormat="1" ht="12.75" x14ac:dyDescent="0.2">
      <c r="A86" s="23"/>
      <c r="B86" s="21"/>
      <c r="C86" s="25"/>
      <c r="D86" s="28" t="s">
        <v>58</v>
      </c>
      <c r="E86" s="28" t="str">
        <f t="shared" si="7"/>
        <v>661/L</v>
      </c>
      <c r="F86" s="9">
        <v>661</v>
      </c>
      <c r="G86" s="10"/>
      <c r="H86" s="11"/>
      <c r="I86" s="7" t="s">
        <v>4</v>
      </c>
      <c r="J86" s="7">
        <v>79.95</v>
      </c>
      <c r="K86" s="30">
        <f t="shared" si="5"/>
        <v>39.975000000000001</v>
      </c>
      <c r="L86" s="38">
        <v>83</v>
      </c>
      <c r="M86" s="33"/>
      <c r="N86" s="10">
        <f t="shared" si="8"/>
        <v>0</v>
      </c>
    </row>
    <row r="87" spans="1:14" s="14" customFormat="1" ht="12.75" x14ac:dyDescent="0.2">
      <c r="A87" s="23"/>
      <c r="B87" s="21"/>
      <c r="C87" s="25"/>
      <c r="D87" s="28" t="s">
        <v>58</v>
      </c>
      <c r="E87" s="28" t="str">
        <f t="shared" si="7"/>
        <v>661/XL</v>
      </c>
      <c r="F87" s="9">
        <v>661</v>
      </c>
      <c r="G87" s="10"/>
      <c r="H87" s="11"/>
      <c r="I87" s="7" t="s">
        <v>5</v>
      </c>
      <c r="J87" s="7">
        <v>79.95</v>
      </c>
      <c r="K87" s="30">
        <f t="shared" si="5"/>
        <v>39.975000000000001</v>
      </c>
      <c r="L87" s="38">
        <v>39</v>
      </c>
      <c r="M87" s="33"/>
      <c r="N87" s="10">
        <f t="shared" si="8"/>
        <v>0</v>
      </c>
    </row>
    <row r="88" spans="1:14" s="14" customFormat="1" ht="12.75" x14ac:dyDescent="0.2">
      <c r="A88" s="23"/>
      <c r="B88" s="21"/>
      <c r="C88" s="25"/>
      <c r="D88" s="28" t="s">
        <v>58</v>
      </c>
      <c r="E88" s="28" t="str">
        <f t="shared" si="7"/>
        <v>661/2XL</v>
      </c>
      <c r="F88" s="9">
        <v>661</v>
      </c>
      <c r="G88" s="10"/>
      <c r="H88" s="11"/>
      <c r="I88" s="7" t="s">
        <v>6</v>
      </c>
      <c r="J88" s="7">
        <v>79.95</v>
      </c>
      <c r="K88" s="30">
        <f t="shared" si="5"/>
        <v>39.975000000000001</v>
      </c>
      <c r="L88" s="38">
        <v>1</v>
      </c>
      <c r="M88" s="33"/>
      <c r="N88" s="10">
        <f t="shared" si="8"/>
        <v>0</v>
      </c>
    </row>
    <row r="89" spans="1:14" s="14" customFormat="1" ht="75.75" customHeight="1" x14ac:dyDescent="0.2">
      <c r="A89" s="23"/>
      <c r="B89" s="21" t="s">
        <v>76</v>
      </c>
      <c r="C89" s="25" t="s">
        <v>91</v>
      </c>
      <c r="D89" s="28" t="s">
        <v>29</v>
      </c>
      <c r="E89" s="28" t="str">
        <f t="shared" si="7"/>
        <v>661/XXS</v>
      </c>
      <c r="F89" s="9">
        <v>661</v>
      </c>
      <c r="G89" s="10" t="s">
        <v>51</v>
      </c>
      <c r="H89" s="11" t="s">
        <v>30</v>
      </c>
      <c r="I89" s="7" t="s">
        <v>117</v>
      </c>
      <c r="J89" s="7">
        <v>69.95</v>
      </c>
      <c r="K89" s="30">
        <f t="shared" si="5"/>
        <v>34.975000000000001</v>
      </c>
      <c r="L89" s="38">
        <v>10</v>
      </c>
      <c r="M89" s="33"/>
      <c r="N89" s="10">
        <f t="shared" si="8"/>
        <v>0</v>
      </c>
    </row>
    <row r="90" spans="1:14" s="14" customFormat="1" ht="12.75" x14ac:dyDescent="0.2">
      <c r="A90" s="23"/>
      <c r="B90" s="21"/>
      <c r="C90" s="25"/>
      <c r="D90" s="28" t="s">
        <v>29</v>
      </c>
      <c r="E90" s="28" t="str">
        <f t="shared" si="7"/>
        <v>661/XS</v>
      </c>
      <c r="F90" s="9">
        <v>661</v>
      </c>
      <c r="G90" s="10"/>
      <c r="H90" s="11"/>
      <c r="I90" s="7" t="s">
        <v>1</v>
      </c>
      <c r="J90" s="7">
        <v>69.95</v>
      </c>
      <c r="K90" s="30">
        <f t="shared" si="5"/>
        <v>34.975000000000001</v>
      </c>
      <c r="L90" s="38">
        <v>78</v>
      </c>
      <c r="M90" s="33"/>
      <c r="N90" s="10">
        <f t="shared" si="8"/>
        <v>0</v>
      </c>
    </row>
    <row r="91" spans="1:14" s="14" customFormat="1" ht="12.75" x14ac:dyDescent="0.2">
      <c r="A91" s="23"/>
      <c r="B91" s="21"/>
      <c r="C91" s="25"/>
      <c r="D91" s="28" t="s">
        <v>29</v>
      </c>
      <c r="E91" s="28" t="str">
        <f t="shared" si="7"/>
        <v>661/S</v>
      </c>
      <c r="F91" s="9">
        <v>661</v>
      </c>
      <c r="G91" s="10"/>
      <c r="H91" s="11"/>
      <c r="I91" s="7" t="s">
        <v>2</v>
      </c>
      <c r="J91" s="7">
        <v>69.95</v>
      </c>
      <c r="K91" s="30">
        <f t="shared" si="5"/>
        <v>34.975000000000001</v>
      </c>
      <c r="L91" s="38">
        <v>148</v>
      </c>
      <c r="M91" s="33"/>
      <c r="N91" s="10"/>
    </row>
    <row r="92" spans="1:14" s="14" customFormat="1" ht="12.75" x14ac:dyDescent="0.2">
      <c r="A92" s="23"/>
      <c r="B92" s="21"/>
      <c r="C92" s="25"/>
      <c r="D92" s="28" t="s">
        <v>29</v>
      </c>
      <c r="E92" s="28" t="str">
        <f t="shared" si="7"/>
        <v>661/M</v>
      </c>
      <c r="F92" s="9">
        <v>661</v>
      </c>
      <c r="G92" s="10"/>
      <c r="H92" s="11"/>
      <c r="I92" s="7" t="s">
        <v>3</v>
      </c>
      <c r="J92" s="7">
        <v>69.95</v>
      </c>
      <c r="K92" s="30">
        <f t="shared" si="5"/>
        <v>34.975000000000001</v>
      </c>
      <c r="L92" s="38">
        <v>95</v>
      </c>
      <c r="M92" s="33"/>
      <c r="N92" s="10">
        <f t="shared" ref="N92:N136" si="9">M92*K92</f>
        <v>0</v>
      </c>
    </row>
    <row r="93" spans="1:14" s="14" customFormat="1" ht="12.75" x14ac:dyDescent="0.2">
      <c r="A93" s="23"/>
      <c r="B93" s="21"/>
      <c r="C93" s="25"/>
      <c r="D93" s="28" t="s">
        <v>29</v>
      </c>
      <c r="E93" s="28" t="str">
        <f t="shared" si="7"/>
        <v>661/L</v>
      </c>
      <c r="F93" s="9">
        <v>661</v>
      </c>
      <c r="G93" s="10"/>
      <c r="H93" s="11"/>
      <c r="I93" s="7" t="s">
        <v>4</v>
      </c>
      <c r="J93" s="7">
        <v>69.95</v>
      </c>
      <c r="K93" s="30">
        <f t="shared" si="5"/>
        <v>34.975000000000001</v>
      </c>
      <c r="L93" s="38">
        <v>31</v>
      </c>
      <c r="M93" s="33"/>
      <c r="N93" s="10">
        <f t="shared" si="9"/>
        <v>0</v>
      </c>
    </row>
    <row r="94" spans="1:14" s="14" customFormat="1" ht="12.75" x14ac:dyDescent="0.2">
      <c r="A94" s="23"/>
      <c r="B94" s="21"/>
      <c r="C94" s="25"/>
      <c r="D94" s="28" t="s">
        <v>29</v>
      </c>
      <c r="E94" s="28" t="str">
        <f t="shared" si="7"/>
        <v>661/XL</v>
      </c>
      <c r="F94" s="9">
        <v>661</v>
      </c>
      <c r="G94" s="10"/>
      <c r="H94" s="11"/>
      <c r="I94" s="7" t="s">
        <v>5</v>
      </c>
      <c r="J94" s="7">
        <v>69.95</v>
      </c>
      <c r="K94" s="30">
        <f t="shared" ref="K94:K128" si="10">J94*0.5</f>
        <v>34.975000000000001</v>
      </c>
      <c r="L94" s="38">
        <v>10</v>
      </c>
      <c r="M94" s="33"/>
      <c r="N94" s="10">
        <f t="shared" si="9"/>
        <v>0</v>
      </c>
    </row>
    <row r="95" spans="1:14" s="14" customFormat="1" ht="75.75" customHeight="1" x14ac:dyDescent="0.2">
      <c r="A95" s="23"/>
      <c r="B95" s="21" t="s">
        <v>76</v>
      </c>
      <c r="C95" s="25" t="s">
        <v>92</v>
      </c>
      <c r="D95" s="20" t="s">
        <v>60</v>
      </c>
      <c r="E95" s="28" t="str">
        <f t="shared" si="7"/>
        <v>661/XS</v>
      </c>
      <c r="F95" s="9">
        <v>661</v>
      </c>
      <c r="G95" s="10" t="s">
        <v>31</v>
      </c>
      <c r="H95" s="11" t="s">
        <v>61</v>
      </c>
      <c r="I95" s="7" t="s">
        <v>1</v>
      </c>
      <c r="J95" s="7">
        <v>199.95</v>
      </c>
      <c r="K95" s="30">
        <f t="shared" si="10"/>
        <v>99.974999999999994</v>
      </c>
      <c r="L95" s="38">
        <v>10</v>
      </c>
      <c r="M95" s="33"/>
      <c r="N95" s="10">
        <f t="shared" si="9"/>
        <v>0</v>
      </c>
    </row>
    <row r="96" spans="1:14" s="14" customFormat="1" ht="12.75" x14ac:dyDescent="0.2">
      <c r="A96" s="23"/>
      <c r="B96" s="21"/>
      <c r="C96" s="25"/>
      <c r="D96" s="20" t="s">
        <v>60</v>
      </c>
      <c r="E96" s="28" t="str">
        <f t="shared" si="7"/>
        <v>661/S</v>
      </c>
      <c r="F96" s="9">
        <v>661</v>
      </c>
      <c r="G96" s="10"/>
      <c r="H96" s="11"/>
      <c r="I96" s="7" t="s">
        <v>2</v>
      </c>
      <c r="J96" s="7">
        <v>199.95</v>
      </c>
      <c r="K96" s="30">
        <f t="shared" si="10"/>
        <v>99.974999999999994</v>
      </c>
      <c r="L96" s="38">
        <v>27</v>
      </c>
      <c r="M96" s="33"/>
      <c r="N96" s="10">
        <f t="shared" si="9"/>
        <v>0</v>
      </c>
    </row>
    <row r="97" spans="1:14" s="14" customFormat="1" ht="12.75" x14ac:dyDescent="0.2">
      <c r="A97" s="23"/>
      <c r="B97" s="21"/>
      <c r="C97" s="25"/>
      <c r="D97" s="20" t="s">
        <v>60</v>
      </c>
      <c r="E97" s="28" t="str">
        <f t="shared" si="7"/>
        <v>661/M</v>
      </c>
      <c r="F97" s="9">
        <v>661</v>
      </c>
      <c r="G97" s="10"/>
      <c r="H97" s="11"/>
      <c r="I97" s="7" t="s">
        <v>3</v>
      </c>
      <c r="J97" s="7">
        <v>199.95</v>
      </c>
      <c r="K97" s="30">
        <f t="shared" si="10"/>
        <v>99.974999999999994</v>
      </c>
      <c r="L97" s="38">
        <v>27</v>
      </c>
      <c r="M97" s="33"/>
      <c r="N97" s="10">
        <f t="shared" si="9"/>
        <v>0</v>
      </c>
    </row>
    <row r="98" spans="1:14" s="14" customFormat="1" ht="12.75" x14ac:dyDescent="0.2">
      <c r="A98" s="23"/>
      <c r="B98" s="21"/>
      <c r="C98" s="25"/>
      <c r="D98" s="20" t="s">
        <v>60</v>
      </c>
      <c r="E98" s="28" t="str">
        <f t="shared" si="7"/>
        <v>661/L</v>
      </c>
      <c r="F98" s="9">
        <v>661</v>
      </c>
      <c r="G98" s="10"/>
      <c r="H98" s="11"/>
      <c r="I98" s="7" t="s">
        <v>4</v>
      </c>
      <c r="J98" s="7">
        <v>199.95</v>
      </c>
      <c r="K98" s="30">
        <f t="shared" si="10"/>
        <v>99.974999999999994</v>
      </c>
      <c r="L98" s="38">
        <v>7</v>
      </c>
      <c r="M98" s="33"/>
      <c r="N98" s="10">
        <f t="shared" si="9"/>
        <v>0</v>
      </c>
    </row>
    <row r="99" spans="1:14" s="14" customFormat="1" ht="12.75" x14ac:dyDescent="0.2">
      <c r="A99" s="23"/>
      <c r="B99" s="21"/>
      <c r="C99" s="25"/>
      <c r="D99" s="20" t="s">
        <v>60</v>
      </c>
      <c r="E99" s="28" t="str">
        <f t="shared" si="7"/>
        <v>661/XL</v>
      </c>
      <c r="F99" s="9">
        <v>661</v>
      </c>
      <c r="G99" s="10"/>
      <c r="H99" s="11"/>
      <c r="I99" s="7" t="s">
        <v>5</v>
      </c>
      <c r="J99" s="7">
        <v>199.95</v>
      </c>
      <c r="K99" s="30">
        <f t="shared" si="10"/>
        <v>99.974999999999994</v>
      </c>
      <c r="L99" s="38">
        <v>2</v>
      </c>
      <c r="M99" s="33"/>
      <c r="N99" s="10">
        <f t="shared" si="9"/>
        <v>0</v>
      </c>
    </row>
    <row r="100" spans="1:14" s="14" customFormat="1" ht="75.75" customHeight="1" x14ac:dyDescent="0.2">
      <c r="A100" s="23"/>
      <c r="B100" s="21" t="s">
        <v>76</v>
      </c>
      <c r="C100" s="25" t="s">
        <v>93</v>
      </c>
      <c r="D100" s="28" t="s">
        <v>23</v>
      </c>
      <c r="E100" s="28" t="str">
        <f t="shared" si="7"/>
        <v>661/XS</v>
      </c>
      <c r="F100" s="9">
        <v>661</v>
      </c>
      <c r="G100" s="10" t="s">
        <v>51</v>
      </c>
      <c r="H100" s="11" t="s">
        <v>24</v>
      </c>
      <c r="I100" s="7" t="s">
        <v>1</v>
      </c>
      <c r="J100" s="7">
        <v>119.95</v>
      </c>
      <c r="K100" s="30">
        <f t="shared" si="10"/>
        <v>59.975000000000001</v>
      </c>
      <c r="L100" s="38">
        <v>5</v>
      </c>
      <c r="M100" s="33"/>
      <c r="N100" s="10">
        <f t="shared" si="9"/>
        <v>0</v>
      </c>
    </row>
    <row r="101" spans="1:14" s="14" customFormat="1" ht="12.75" x14ac:dyDescent="0.2">
      <c r="A101" s="23"/>
      <c r="B101" s="21"/>
      <c r="C101" s="25"/>
      <c r="D101" s="28" t="s">
        <v>23</v>
      </c>
      <c r="E101" s="28" t="str">
        <f t="shared" si="7"/>
        <v>661/S</v>
      </c>
      <c r="F101" s="9">
        <v>661</v>
      </c>
      <c r="G101" s="10"/>
      <c r="H101" s="11"/>
      <c r="I101" s="7" t="s">
        <v>2</v>
      </c>
      <c r="J101" s="7">
        <v>119.95</v>
      </c>
      <c r="K101" s="30">
        <f t="shared" si="10"/>
        <v>59.975000000000001</v>
      </c>
      <c r="L101" s="38">
        <v>9</v>
      </c>
      <c r="M101" s="33"/>
      <c r="N101" s="10">
        <f t="shared" si="9"/>
        <v>0</v>
      </c>
    </row>
    <row r="102" spans="1:14" s="14" customFormat="1" ht="12.75" x14ac:dyDescent="0.2">
      <c r="A102" s="23"/>
      <c r="B102" s="21"/>
      <c r="C102" s="25"/>
      <c r="D102" s="28" t="s">
        <v>23</v>
      </c>
      <c r="E102" s="28" t="str">
        <f t="shared" si="7"/>
        <v>661/M</v>
      </c>
      <c r="F102" s="9">
        <v>661</v>
      </c>
      <c r="G102" s="10"/>
      <c r="H102" s="11"/>
      <c r="I102" s="7" t="s">
        <v>3</v>
      </c>
      <c r="J102" s="7">
        <v>119.95</v>
      </c>
      <c r="K102" s="30">
        <f t="shared" si="10"/>
        <v>59.975000000000001</v>
      </c>
      <c r="L102" s="38">
        <v>9</v>
      </c>
      <c r="M102" s="33"/>
      <c r="N102" s="10">
        <f t="shared" si="9"/>
        <v>0</v>
      </c>
    </row>
    <row r="103" spans="1:14" s="14" customFormat="1" ht="75.75" customHeight="1" x14ac:dyDescent="0.2">
      <c r="A103" s="23"/>
      <c r="B103" s="20" t="s">
        <v>68</v>
      </c>
      <c r="C103" s="35" t="s">
        <v>94</v>
      </c>
      <c r="D103" s="20" t="s">
        <v>65</v>
      </c>
      <c r="E103" s="28" t="str">
        <f t="shared" si="7"/>
        <v>100/1Size</v>
      </c>
      <c r="F103" s="21" t="s">
        <v>62</v>
      </c>
      <c r="G103" s="20" t="s">
        <v>63</v>
      </c>
      <c r="H103" s="10" t="s">
        <v>64</v>
      </c>
      <c r="I103" s="7" t="s">
        <v>77</v>
      </c>
      <c r="J103" s="7">
        <v>24.95</v>
      </c>
      <c r="K103" s="30">
        <f t="shared" si="10"/>
        <v>12.475</v>
      </c>
      <c r="L103" s="38">
        <v>60</v>
      </c>
      <c r="M103" s="33"/>
      <c r="N103" s="10">
        <f t="shared" si="9"/>
        <v>0</v>
      </c>
    </row>
    <row r="104" spans="1:14" s="14" customFormat="1" ht="75.75" customHeight="1" x14ac:dyDescent="0.2">
      <c r="A104" s="23"/>
      <c r="B104" s="20" t="s">
        <v>68</v>
      </c>
      <c r="C104" s="35" t="s">
        <v>94</v>
      </c>
      <c r="D104" s="20" t="s">
        <v>65</v>
      </c>
      <c r="E104" s="28" t="str">
        <f t="shared" si="7"/>
        <v>687/1Size</v>
      </c>
      <c r="F104" s="21" t="s">
        <v>66</v>
      </c>
      <c r="G104" s="20" t="s">
        <v>67</v>
      </c>
      <c r="H104" s="10" t="s">
        <v>64</v>
      </c>
      <c r="I104" s="7" t="s">
        <v>77</v>
      </c>
      <c r="J104" s="36">
        <v>24.95</v>
      </c>
      <c r="K104" s="30">
        <f t="shared" si="10"/>
        <v>12.475</v>
      </c>
      <c r="L104" s="38">
        <v>25</v>
      </c>
      <c r="M104" s="33"/>
      <c r="N104" s="10">
        <f t="shared" si="9"/>
        <v>0</v>
      </c>
    </row>
    <row r="105" spans="1:14" s="14" customFormat="1" ht="12" customHeight="1" x14ac:dyDescent="0.2">
      <c r="A105" s="24"/>
      <c r="B105" s="18"/>
      <c r="C105" s="26"/>
      <c r="D105" s="18"/>
      <c r="E105" s="18" t="str">
        <f t="shared" si="7"/>
        <v>/</v>
      </c>
      <c r="F105" s="19"/>
      <c r="G105" s="13"/>
      <c r="H105" s="13"/>
      <c r="I105" s="12"/>
      <c r="J105" s="12"/>
      <c r="K105" s="12"/>
      <c r="L105" s="39"/>
      <c r="M105" s="33"/>
      <c r="N105" s="10">
        <f t="shared" si="9"/>
        <v>0</v>
      </c>
    </row>
    <row r="106" spans="1:14" s="14" customFormat="1" ht="75.75" customHeight="1" x14ac:dyDescent="0.2">
      <c r="A106" s="23"/>
      <c r="B106" s="21" t="s">
        <v>75</v>
      </c>
      <c r="C106" s="25" t="s">
        <v>98</v>
      </c>
      <c r="D106" s="20" t="s">
        <v>96</v>
      </c>
      <c r="E106" s="28" t="str">
        <f t="shared" si="7"/>
        <v>657/S</v>
      </c>
      <c r="F106" s="21" t="s">
        <v>97</v>
      </c>
      <c r="G106" s="10"/>
      <c r="H106" s="11" t="s">
        <v>95</v>
      </c>
      <c r="I106" s="7" t="s">
        <v>2</v>
      </c>
      <c r="J106" s="7">
        <v>39.950000000000003</v>
      </c>
      <c r="K106" s="30">
        <f t="shared" si="10"/>
        <v>19.975000000000001</v>
      </c>
      <c r="L106" s="38">
        <v>6</v>
      </c>
      <c r="M106" s="33"/>
      <c r="N106" s="10">
        <f t="shared" si="9"/>
        <v>0</v>
      </c>
    </row>
    <row r="107" spans="1:14" s="14" customFormat="1" ht="12.75" x14ac:dyDescent="0.2">
      <c r="A107" s="23"/>
      <c r="B107" s="21"/>
      <c r="C107" s="25"/>
      <c r="D107" s="20" t="s">
        <v>96</v>
      </c>
      <c r="E107" s="28" t="str">
        <f t="shared" si="7"/>
        <v>657/M</v>
      </c>
      <c r="F107" s="21" t="s">
        <v>97</v>
      </c>
      <c r="G107" s="10"/>
      <c r="H107" s="11"/>
      <c r="I107" s="7" t="s">
        <v>3</v>
      </c>
      <c r="J107" s="7">
        <v>39.950000000000003</v>
      </c>
      <c r="K107" s="30">
        <f t="shared" si="10"/>
        <v>19.975000000000001</v>
      </c>
      <c r="L107" s="38">
        <v>48</v>
      </c>
      <c r="M107" s="33"/>
      <c r="N107" s="10">
        <f t="shared" si="9"/>
        <v>0</v>
      </c>
    </row>
    <row r="108" spans="1:14" s="14" customFormat="1" ht="12.75" x14ac:dyDescent="0.2">
      <c r="A108" s="23"/>
      <c r="B108" s="21"/>
      <c r="C108" s="25"/>
      <c r="D108" s="20" t="s">
        <v>96</v>
      </c>
      <c r="E108" s="28" t="str">
        <f t="shared" si="7"/>
        <v>657/L</v>
      </c>
      <c r="F108" s="21" t="s">
        <v>97</v>
      </c>
      <c r="G108" s="10"/>
      <c r="H108" s="11"/>
      <c r="I108" s="7" t="s">
        <v>4</v>
      </c>
      <c r="J108" s="7">
        <v>39.950000000000003</v>
      </c>
      <c r="K108" s="30">
        <f t="shared" si="10"/>
        <v>19.975000000000001</v>
      </c>
      <c r="L108" s="38">
        <v>39</v>
      </c>
      <c r="M108" s="33"/>
      <c r="N108" s="10">
        <f t="shared" si="9"/>
        <v>0</v>
      </c>
    </row>
    <row r="109" spans="1:14" s="14" customFormat="1" ht="12.75" x14ac:dyDescent="0.2">
      <c r="A109" s="23"/>
      <c r="B109" s="21"/>
      <c r="C109" s="25"/>
      <c r="D109" s="20" t="s">
        <v>96</v>
      </c>
      <c r="E109" s="28" t="str">
        <f t="shared" si="7"/>
        <v>657/XL</v>
      </c>
      <c r="F109" s="21" t="s">
        <v>97</v>
      </c>
      <c r="G109" s="10"/>
      <c r="H109" s="11"/>
      <c r="I109" s="7" t="s">
        <v>5</v>
      </c>
      <c r="J109" s="7">
        <v>39.950000000000003</v>
      </c>
      <c r="K109" s="30">
        <f t="shared" si="10"/>
        <v>19.975000000000001</v>
      </c>
      <c r="L109" s="38">
        <v>35</v>
      </c>
      <c r="M109" s="33"/>
      <c r="N109" s="10">
        <f t="shared" si="9"/>
        <v>0</v>
      </c>
    </row>
    <row r="110" spans="1:14" s="14" customFormat="1" ht="12.75" x14ac:dyDescent="0.2">
      <c r="A110" s="23"/>
      <c r="B110" s="21"/>
      <c r="C110" s="25"/>
      <c r="D110" s="20" t="s">
        <v>96</v>
      </c>
      <c r="E110" s="28" t="str">
        <f t="shared" si="7"/>
        <v>657/2XL</v>
      </c>
      <c r="F110" s="21" t="s">
        <v>97</v>
      </c>
      <c r="G110" s="10"/>
      <c r="H110" s="11"/>
      <c r="I110" s="7" t="s">
        <v>6</v>
      </c>
      <c r="J110" s="7">
        <v>39.950000000000003</v>
      </c>
      <c r="K110" s="30">
        <f t="shared" si="10"/>
        <v>19.975000000000001</v>
      </c>
      <c r="L110" s="38">
        <v>8</v>
      </c>
      <c r="M110" s="33"/>
      <c r="N110" s="10">
        <f t="shared" si="9"/>
        <v>0</v>
      </c>
    </row>
    <row r="111" spans="1:14" s="14" customFormat="1" ht="85.5" customHeight="1" x14ac:dyDescent="0.2">
      <c r="A111" s="23"/>
      <c r="B111" s="21" t="s">
        <v>75</v>
      </c>
      <c r="C111" s="25" t="s">
        <v>98</v>
      </c>
      <c r="D111" s="20" t="s">
        <v>99</v>
      </c>
      <c r="E111" s="28" t="str">
        <f t="shared" si="7"/>
        <v>100/XL</v>
      </c>
      <c r="F111" s="9" t="s">
        <v>62</v>
      </c>
      <c r="G111" s="10"/>
      <c r="H111" s="11" t="s">
        <v>95</v>
      </c>
      <c r="I111" s="7" t="s">
        <v>5</v>
      </c>
      <c r="J111" s="7">
        <v>39.950000000000003</v>
      </c>
      <c r="K111" s="30">
        <f t="shared" si="10"/>
        <v>19.975000000000001</v>
      </c>
      <c r="L111" s="38">
        <v>17</v>
      </c>
      <c r="M111" s="33"/>
      <c r="N111" s="10">
        <f t="shared" si="9"/>
        <v>0</v>
      </c>
    </row>
    <row r="112" spans="1:14" s="14" customFormat="1" ht="12.75" x14ac:dyDescent="0.2">
      <c r="A112" s="23"/>
      <c r="B112" s="21"/>
      <c r="C112" s="25"/>
      <c r="D112" s="20" t="s">
        <v>99</v>
      </c>
      <c r="E112" s="28" t="str">
        <f t="shared" si="7"/>
        <v>100/2XL</v>
      </c>
      <c r="F112" s="9" t="s">
        <v>62</v>
      </c>
      <c r="G112" s="10"/>
      <c r="H112" s="11"/>
      <c r="I112" s="7" t="s">
        <v>6</v>
      </c>
      <c r="J112" s="7">
        <v>39.950000000000003</v>
      </c>
      <c r="K112" s="30">
        <f t="shared" si="10"/>
        <v>19.975000000000001</v>
      </c>
      <c r="L112" s="38">
        <v>12</v>
      </c>
      <c r="M112" s="33"/>
      <c r="N112" s="10">
        <f t="shared" si="9"/>
        <v>0</v>
      </c>
    </row>
    <row r="113" spans="1:14" s="14" customFormat="1" ht="75.75" customHeight="1" x14ac:dyDescent="0.2">
      <c r="A113" s="23"/>
      <c r="B113" s="21" t="s">
        <v>75</v>
      </c>
      <c r="C113" s="25" t="s">
        <v>100</v>
      </c>
      <c r="D113" s="20" t="s">
        <v>101</v>
      </c>
      <c r="E113" s="28" t="str">
        <f t="shared" si="7"/>
        <v>100/S</v>
      </c>
      <c r="F113" s="9" t="s">
        <v>62</v>
      </c>
      <c r="G113" s="10"/>
      <c r="H113" s="11" t="s">
        <v>95</v>
      </c>
      <c r="I113" s="7" t="s">
        <v>2</v>
      </c>
      <c r="J113" s="7">
        <v>59.95</v>
      </c>
      <c r="K113" s="30">
        <f t="shared" si="10"/>
        <v>29.975000000000001</v>
      </c>
      <c r="L113" s="38">
        <v>17</v>
      </c>
      <c r="M113" s="33"/>
      <c r="N113" s="10">
        <f t="shared" si="9"/>
        <v>0</v>
      </c>
    </row>
    <row r="114" spans="1:14" s="14" customFormat="1" ht="12.75" x14ac:dyDescent="0.2">
      <c r="A114" s="23"/>
      <c r="B114" s="21"/>
      <c r="C114" s="25"/>
      <c r="D114" s="20" t="s">
        <v>101</v>
      </c>
      <c r="E114" s="28" t="str">
        <f t="shared" si="7"/>
        <v>100/M</v>
      </c>
      <c r="F114" s="9" t="s">
        <v>62</v>
      </c>
      <c r="G114" s="10"/>
      <c r="H114" s="11"/>
      <c r="I114" s="7" t="s">
        <v>3</v>
      </c>
      <c r="J114" s="7">
        <v>59.95</v>
      </c>
      <c r="K114" s="30">
        <f t="shared" si="10"/>
        <v>29.975000000000001</v>
      </c>
      <c r="L114" s="38">
        <v>28</v>
      </c>
      <c r="M114" s="33"/>
      <c r="N114" s="10">
        <f t="shared" si="9"/>
        <v>0</v>
      </c>
    </row>
    <row r="115" spans="1:14" s="14" customFormat="1" ht="12.75" x14ac:dyDescent="0.2">
      <c r="A115" s="23"/>
      <c r="B115" s="21"/>
      <c r="C115" s="25"/>
      <c r="D115" s="20" t="s">
        <v>101</v>
      </c>
      <c r="E115" s="28" t="str">
        <f t="shared" si="7"/>
        <v>100/L</v>
      </c>
      <c r="F115" s="9" t="s">
        <v>62</v>
      </c>
      <c r="G115" s="10"/>
      <c r="H115" s="11"/>
      <c r="I115" s="7" t="s">
        <v>4</v>
      </c>
      <c r="J115" s="7">
        <v>59.95</v>
      </c>
      <c r="K115" s="30">
        <f t="shared" si="10"/>
        <v>29.975000000000001</v>
      </c>
      <c r="L115" s="38">
        <v>2</v>
      </c>
      <c r="M115" s="33"/>
      <c r="N115" s="10">
        <f t="shared" si="9"/>
        <v>0</v>
      </c>
    </row>
    <row r="116" spans="1:14" s="14" customFormat="1" ht="12.75" x14ac:dyDescent="0.2">
      <c r="A116" s="23"/>
      <c r="B116" s="21"/>
      <c r="C116" s="25"/>
      <c r="D116" s="20" t="s">
        <v>101</v>
      </c>
      <c r="E116" s="28" t="str">
        <f t="shared" si="7"/>
        <v>100/XL</v>
      </c>
      <c r="F116" s="9" t="s">
        <v>62</v>
      </c>
      <c r="G116" s="10"/>
      <c r="H116" s="11"/>
      <c r="I116" s="7" t="s">
        <v>5</v>
      </c>
      <c r="J116" s="7">
        <v>59.95</v>
      </c>
      <c r="K116" s="30">
        <f t="shared" si="10"/>
        <v>29.975000000000001</v>
      </c>
      <c r="L116" s="38">
        <v>21</v>
      </c>
      <c r="M116" s="33"/>
      <c r="N116" s="10">
        <f t="shared" si="9"/>
        <v>0</v>
      </c>
    </row>
    <row r="117" spans="1:14" s="14" customFormat="1" ht="12.75" x14ac:dyDescent="0.2">
      <c r="A117" s="23"/>
      <c r="B117" s="21"/>
      <c r="C117" s="25"/>
      <c r="D117" s="20" t="s">
        <v>101</v>
      </c>
      <c r="E117" s="28" t="str">
        <f t="shared" si="7"/>
        <v>100/2XL</v>
      </c>
      <c r="F117" s="9" t="s">
        <v>62</v>
      </c>
      <c r="G117" s="10"/>
      <c r="H117" s="11"/>
      <c r="I117" s="7" t="s">
        <v>6</v>
      </c>
      <c r="J117" s="7">
        <v>59.95</v>
      </c>
      <c r="K117" s="30">
        <f t="shared" si="10"/>
        <v>29.975000000000001</v>
      </c>
      <c r="L117" s="38">
        <v>3</v>
      </c>
      <c r="M117" s="33"/>
      <c r="N117" s="10">
        <f t="shared" si="9"/>
        <v>0</v>
      </c>
    </row>
    <row r="118" spans="1:14" s="14" customFormat="1" ht="75.75" customHeight="1" x14ac:dyDescent="0.2">
      <c r="A118" s="23"/>
      <c r="B118" s="21" t="s">
        <v>75</v>
      </c>
      <c r="C118" s="25" t="s">
        <v>102</v>
      </c>
      <c r="D118" s="20" t="s">
        <v>106</v>
      </c>
      <c r="E118" s="28" t="str">
        <f t="shared" si="7"/>
        <v>001/M</v>
      </c>
      <c r="F118" s="21" t="s">
        <v>107</v>
      </c>
      <c r="G118" s="10"/>
      <c r="H118" s="11" t="s">
        <v>104</v>
      </c>
      <c r="I118" s="7" t="s">
        <v>3</v>
      </c>
      <c r="J118" s="7">
        <v>129.94999999999999</v>
      </c>
      <c r="K118" s="30">
        <f t="shared" ref="K118" si="11">J118*0.5</f>
        <v>64.974999999999994</v>
      </c>
      <c r="L118" s="38">
        <v>26</v>
      </c>
      <c r="M118" s="33"/>
      <c r="N118" s="10">
        <f t="shared" si="9"/>
        <v>0</v>
      </c>
    </row>
    <row r="119" spans="1:14" s="14" customFormat="1" ht="75.75" customHeight="1" x14ac:dyDescent="0.2">
      <c r="A119" s="23" t="e" vm="1">
        <v>#VALUE!</v>
      </c>
      <c r="B119" s="21" t="s">
        <v>75</v>
      </c>
      <c r="C119" s="25" t="s">
        <v>103</v>
      </c>
      <c r="D119" s="20" t="s">
        <v>108</v>
      </c>
      <c r="E119" s="28" t="str">
        <f t="shared" ref="E119:E136" si="12">CONCATENATE(F119,"/",I119)</f>
        <v>001/XL</v>
      </c>
      <c r="F119" s="21" t="s">
        <v>107</v>
      </c>
      <c r="G119" s="10"/>
      <c r="H119" s="11" t="s">
        <v>105</v>
      </c>
      <c r="I119" s="7" t="s">
        <v>5</v>
      </c>
      <c r="J119" s="7">
        <v>99.95</v>
      </c>
      <c r="K119" s="30">
        <f t="shared" si="10"/>
        <v>49.975000000000001</v>
      </c>
      <c r="L119" s="38">
        <v>56</v>
      </c>
      <c r="M119" s="33"/>
      <c r="N119" s="10">
        <f t="shared" si="9"/>
        <v>0</v>
      </c>
    </row>
    <row r="120" spans="1:14" s="14" customFormat="1" ht="12" customHeight="1" x14ac:dyDescent="0.2">
      <c r="A120" s="24"/>
      <c r="B120" s="18"/>
      <c r="C120" s="26"/>
      <c r="D120" s="18"/>
      <c r="E120" s="18" t="str">
        <f t="shared" si="12"/>
        <v>/</v>
      </c>
      <c r="F120" s="19"/>
      <c r="G120" s="13"/>
      <c r="H120" s="13"/>
      <c r="I120" s="12"/>
      <c r="J120" s="12"/>
      <c r="K120" s="12"/>
      <c r="L120" s="39"/>
      <c r="M120" s="33"/>
      <c r="N120" s="10">
        <f t="shared" si="9"/>
        <v>0</v>
      </c>
    </row>
    <row r="121" spans="1:14" s="14" customFormat="1" ht="75.75" customHeight="1" x14ac:dyDescent="0.2">
      <c r="A121" s="23"/>
      <c r="B121" s="21" t="s">
        <v>76</v>
      </c>
      <c r="C121" s="25" t="s">
        <v>98</v>
      </c>
      <c r="D121" s="20" t="s">
        <v>109</v>
      </c>
      <c r="E121" s="28" t="str">
        <f t="shared" si="12"/>
        <v>657/XS</v>
      </c>
      <c r="F121" s="21" t="s">
        <v>97</v>
      </c>
      <c r="G121" s="10"/>
      <c r="H121" s="11" t="s">
        <v>110</v>
      </c>
      <c r="I121" s="7" t="s">
        <v>1</v>
      </c>
      <c r="J121" s="7">
        <v>39.950000000000003</v>
      </c>
      <c r="K121" s="30">
        <f t="shared" si="10"/>
        <v>19.975000000000001</v>
      </c>
      <c r="L121" s="38">
        <v>17</v>
      </c>
      <c r="M121" s="33"/>
      <c r="N121" s="10">
        <f t="shared" si="9"/>
        <v>0</v>
      </c>
    </row>
    <row r="122" spans="1:14" s="14" customFormat="1" ht="12.75" x14ac:dyDescent="0.2">
      <c r="A122" s="23"/>
      <c r="B122" s="21"/>
      <c r="C122" s="25"/>
      <c r="D122" s="20" t="s">
        <v>109</v>
      </c>
      <c r="E122" s="28" t="str">
        <f t="shared" si="12"/>
        <v>657/S</v>
      </c>
      <c r="F122" s="9" t="s">
        <v>97</v>
      </c>
      <c r="G122" s="10"/>
      <c r="H122" s="11"/>
      <c r="I122" s="7" t="s">
        <v>2</v>
      </c>
      <c r="J122" s="7">
        <v>39.950000000000003</v>
      </c>
      <c r="K122" s="30">
        <f t="shared" si="10"/>
        <v>19.975000000000001</v>
      </c>
      <c r="L122" s="38">
        <v>83</v>
      </c>
      <c r="M122" s="33"/>
      <c r="N122" s="10">
        <f t="shared" si="9"/>
        <v>0</v>
      </c>
    </row>
    <row r="123" spans="1:14" s="14" customFormat="1" ht="12.75" x14ac:dyDescent="0.2">
      <c r="A123" s="23"/>
      <c r="B123" s="21"/>
      <c r="C123" s="25"/>
      <c r="D123" s="20" t="s">
        <v>109</v>
      </c>
      <c r="E123" s="28" t="str">
        <f t="shared" si="12"/>
        <v>657/M</v>
      </c>
      <c r="F123" s="9" t="s">
        <v>97</v>
      </c>
      <c r="G123" s="10"/>
      <c r="H123" s="11"/>
      <c r="I123" s="7" t="s">
        <v>3</v>
      </c>
      <c r="J123" s="7">
        <v>39.950000000000003</v>
      </c>
      <c r="K123" s="30">
        <f t="shared" si="10"/>
        <v>19.975000000000001</v>
      </c>
      <c r="L123" s="38">
        <v>72</v>
      </c>
      <c r="M123" s="33"/>
      <c r="N123" s="10">
        <f t="shared" si="9"/>
        <v>0</v>
      </c>
    </row>
    <row r="124" spans="1:14" s="14" customFormat="1" ht="12.75" x14ac:dyDescent="0.2">
      <c r="A124" s="23"/>
      <c r="B124" s="21"/>
      <c r="C124" s="25"/>
      <c r="D124" s="20" t="s">
        <v>109</v>
      </c>
      <c r="E124" s="28" t="str">
        <f t="shared" si="12"/>
        <v>657/L</v>
      </c>
      <c r="F124" s="9" t="s">
        <v>97</v>
      </c>
      <c r="G124" s="10"/>
      <c r="H124" s="11"/>
      <c r="I124" s="7" t="s">
        <v>4</v>
      </c>
      <c r="J124" s="7">
        <v>39.950000000000003</v>
      </c>
      <c r="K124" s="30">
        <f t="shared" si="10"/>
        <v>19.975000000000001</v>
      </c>
      <c r="L124" s="38">
        <v>39</v>
      </c>
      <c r="M124" s="33"/>
      <c r="N124" s="10">
        <f t="shared" si="9"/>
        <v>0</v>
      </c>
    </row>
    <row r="125" spans="1:14" s="14" customFormat="1" ht="12.75" x14ac:dyDescent="0.2">
      <c r="A125" s="23"/>
      <c r="B125" s="21"/>
      <c r="C125" s="25"/>
      <c r="D125" s="20" t="s">
        <v>109</v>
      </c>
      <c r="E125" s="28" t="str">
        <f t="shared" si="12"/>
        <v>657/XL</v>
      </c>
      <c r="F125" s="9" t="s">
        <v>97</v>
      </c>
      <c r="G125" s="10"/>
      <c r="H125" s="11"/>
      <c r="I125" s="7" t="s">
        <v>5</v>
      </c>
      <c r="J125" s="7">
        <v>39.950000000000003</v>
      </c>
      <c r="K125" s="30">
        <f t="shared" si="10"/>
        <v>19.975000000000001</v>
      </c>
      <c r="L125" s="38">
        <v>10</v>
      </c>
      <c r="M125" s="33"/>
      <c r="N125" s="10">
        <f t="shared" si="9"/>
        <v>0</v>
      </c>
    </row>
    <row r="126" spans="1:14" s="14" customFormat="1" ht="75.75" customHeight="1" x14ac:dyDescent="0.2">
      <c r="A126" s="23"/>
      <c r="B126" s="21" t="s">
        <v>76</v>
      </c>
      <c r="C126" s="25" t="s">
        <v>98</v>
      </c>
      <c r="D126" s="20" t="s">
        <v>111</v>
      </c>
      <c r="E126" s="28" t="str">
        <f t="shared" si="12"/>
        <v>100/XS</v>
      </c>
      <c r="F126" s="21" t="s">
        <v>62</v>
      </c>
      <c r="G126" s="10"/>
      <c r="H126" s="11" t="s">
        <v>112</v>
      </c>
      <c r="I126" s="7" t="s">
        <v>1</v>
      </c>
      <c r="J126" s="7">
        <v>39.950000000000003</v>
      </c>
      <c r="K126" s="30">
        <f t="shared" si="10"/>
        <v>19.975000000000001</v>
      </c>
      <c r="L126" s="38">
        <v>17</v>
      </c>
      <c r="M126" s="33"/>
      <c r="N126" s="10">
        <f t="shared" si="9"/>
        <v>0</v>
      </c>
    </row>
    <row r="127" spans="1:14" s="14" customFormat="1" ht="12.75" x14ac:dyDescent="0.2">
      <c r="A127" s="23"/>
      <c r="B127" s="21"/>
      <c r="C127" s="25"/>
      <c r="D127" s="20" t="s">
        <v>111</v>
      </c>
      <c r="E127" s="28" t="str">
        <f t="shared" si="12"/>
        <v>100/S</v>
      </c>
      <c r="F127" s="9" t="s">
        <v>62</v>
      </c>
      <c r="G127" s="10"/>
      <c r="H127" s="11"/>
      <c r="I127" s="7" t="s">
        <v>2</v>
      </c>
      <c r="J127" s="7">
        <v>39.950000000000003</v>
      </c>
      <c r="K127" s="30">
        <f t="shared" si="10"/>
        <v>19.975000000000001</v>
      </c>
      <c r="L127" s="38">
        <v>9</v>
      </c>
      <c r="M127" s="33"/>
      <c r="N127" s="10">
        <f t="shared" si="9"/>
        <v>0</v>
      </c>
    </row>
    <row r="128" spans="1:14" s="14" customFormat="1" ht="12.75" x14ac:dyDescent="0.2">
      <c r="A128" s="23"/>
      <c r="B128" s="21"/>
      <c r="C128" s="25"/>
      <c r="D128" s="20" t="s">
        <v>111</v>
      </c>
      <c r="E128" s="28" t="str">
        <f t="shared" si="12"/>
        <v>100/M</v>
      </c>
      <c r="F128" s="9" t="s">
        <v>62</v>
      </c>
      <c r="G128" s="10"/>
      <c r="H128" s="11"/>
      <c r="I128" s="7" t="s">
        <v>3</v>
      </c>
      <c r="J128" s="7">
        <v>39.950000000000003</v>
      </c>
      <c r="K128" s="30">
        <f t="shared" si="10"/>
        <v>19.975000000000001</v>
      </c>
      <c r="L128" s="38">
        <v>24</v>
      </c>
      <c r="M128" s="33"/>
      <c r="N128" s="10">
        <f t="shared" si="9"/>
        <v>0</v>
      </c>
    </row>
    <row r="129" spans="1:14" s="14" customFormat="1" ht="12.75" x14ac:dyDescent="0.2">
      <c r="A129" s="23"/>
      <c r="B129" s="21"/>
      <c r="C129" s="25"/>
      <c r="D129" s="20" t="s">
        <v>111</v>
      </c>
      <c r="E129" s="28" t="str">
        <f t="shared" si="12"/>
        <v>100/L</v>
      </c>
      <c r="F129" s="9" t="s">
        <v>62</v>
      </c>
      <c r="G129" s="10"/>
      <c r="H129" s="11"/>
      <c r="I129" s="7" t="s">
        <v>4</v>
      </c>
      <c r="J129" s="7">
        <v>39.950000000000003</v>
      </c>
      <c r="K129" s="30">
        <f t="shared" ref="K129:K136" si="13">J129*0.5</f>
        <v>19.975000000000001</v>
      </c>
      <c r="L129" s="38">
        <v>28</v>
      </c>
      <c r="M129" s="33"/>
      <c r="N129" s="10">
        <f t="shared" si="9"/>
        <v>0</v>
      </c>
    </row>
    <row r="130" spans="1:14" s="14" customFormat="1" ht="12.75" x14ac:dyDescent="0.2">
      <c r="A130" s="23"/>
      <c r="B130" s="21"/>
      <c r="C130" s="25"/>
      <c r="D130" s="20" t="s">
        <v>111</v>
      </c>
      <c r="E130" s="28" t="str">
        <f t="shared" si="12"/>
        <v>100/XL</v>
      </c>
      <c r="F130" s="9" t="s">
        <v>62</v>
      </c>
      <c r="G130" s="10"/>
      <c r="H130" s="11"/>
      <c r="I130" s="7" t="s">
        <v>5</v>
      </c>
      <c r="J130" s="7">
        <v>39.950000000000003</v>
      </c>
      <c r="K130" s="30">
        <f t="shared" si="13"/>
        <v>19.975000000000001</v>
      </c>
      <c r="L130" s="38">
        <v>24</v>
      </c>
      <c r="M130" s="33"/>
      <c r="N130" s="10">
        <f t="shared" si="9"/>
        <v>0</v>
      </c>
    </row>
    <row r="131" spans="1:14" s="14" customFormat="1" ht="75.75" customHeight="1" x14ac:dyDescent="0.2">
      <c r="A131" s="23"/>
      <c r="B131" s="21" t="s">
        <v>76</v>
      </c>
      <c r="C131" s="25" t="s">
        <v>100</v>
      </c>
      <c r="D131" s="20" t="s">
        <v>113</v>
      </c>
      <c r="E131" s="28" t="str">
        <f t="shared" si="12"/>
        <v>100/XS</v>
      </c>
      <c r="F131" s="21" t="s">
        <v>62</v>
      </c>
      <c r="G131" s="10"/>
      <c r="H131" s="11" t="s">
        <v>114</v>
      </c>
      <c r="I131" s="7" t="s">
        <v>1</v>
      </c>
      <c r="J131" s="7">
        <v>59.95</v>
      </c>
      <c r="K131" s="30">
        <f t="shared" si="13"/>
        <v>29.975000000000001</v>
      </c>
      <c r="L131" s="38">
        <v>23</v>
      </c>
      <c r="M131" s="33"/>
      <c r="N131" s="10">
        <f t="shared" si="9"/>
        <v>0</v>
      </c>
    </row>
    <row r="132" spans="1:14" s="14" customFormat="1" ht="12.75" x14ac:dyDescent="0.2">
      <c r="A132" s="23"/>
      <c r="B132" s="21"/>
      <c r="C132" s="25"/>
      <c r="D132" s="20" t="s">
        <v>113</v>
      </c>
      <c r="E132" s="28" t="str">
        <f t="shared" si="12"/>
        <v>100/S</v>
      </c>
      <c r="F132" s="9" t="s">
        <v>62</v>
      </c>
      <c r="G132" s="10"/>
      <c r="H132" s="11"/>
      <c r="I132" s="7" t="s">
        <v>2</v>
      </c>
      <c r="J132" s="7">
        <v>59.95</v>
      </c>
      <c r="K132" s="30">
        <f t="shared" si="13"/>
        <v>29.975000000000001</v>
      </c>
      <c r="L132" s="38">
        <v>31</v>
      </c>
      <c r="M132" s="33"/>
      <c r="N132" s="10">
        <f t="shared" si="9"/>
        <v>0</v>
      </c>
    </row>
    <row r="133" spans="1:14" s="14" customFormat="1" ht="12.75" x14ac:dyDescent="0.2">
      <c r="A133" s="23"/>
      <c r="B133" s="21"/>
      <c r="C133" s="25"/>
      <c r="D133" s="20" t="s">
        <v>113</v>
      </c>
      <c r="E133" s="28" t="str">
        <f t="shared" si="12"/>
        <v>100/M</v>
      </c>
      <c r="F133" s="9" t="s">
        <v>62</v>
      </c>
      <c r="G133" s="10"/>
      <c r="H133" s="11"/>
      <c r="I133" s="7" t="s">
        <v>3</v>
      </c>
      <c r="J133" s="7">
        <v>59.95</v>
      </c>
      <c r="K133" s="30">
        <f t="shared" si="13"/>
        <v>29.975000000000001</v>
      </c>
      <c r="L133" s="38">
        <v>60</v>
      </c>
      <c r="M133" s="33"/>
      <c r="N133" s="10">
        <f t="shared" si="9"/>
        <v>0</v>
      </c>
    </row>
    <row r="134" spans="1:14" s="14" customFormat="1" ht="12.75" x14ac:dyDescent="0.2">
      <c r="A134" s="23"/>
      <c r="B134" s="21"/>
      <c r="C134" s="25"/>
      <c r="D134" s="20" t="s">
        <v>113</v>
      </c>
      <c r="E134" s="28" t="str">
        <f t="shared" si="12"/>
        <v>100/L</v>
      </c>
      <c r="F134" s="9" t="s">
        <v>62</v>
      </c>
      <c r="G134" s="10"/>
      <c r="H134" s="11"/>
      <c r="I134" s="7" t="s">
        <v>4</v>
      </c>
      <c r="J134" s="7">
        <v>59.95</v>
      </c>
      <c r="K134" s="30">
        <f t="shared" si="13"/>
        <v>29.975000000000001</v>
      </c>
      <c r="L134" s="38">
        <v>32</v>
      </c>
      <c r="M134" s="33"/>
      <c r="N134" s="10">
        <f t="shared" si="9"/>
        <v>0</v>
      </c>
    </row>
    <row r="135" spans="1:14" s="14" customFormat="1" ht="12.75" x14ac:dyDescent="0.2">
      <c r="A135" s="23"/>
      <c r="B135" s="21"/>
      <c r="C135" s="25"/>
      <c r="D135" s="20" t="s">
        <v>113</v>
      </c>
      <c r="E135" s="28" t="str">
        <f t="shared" si="12"/>
        <v>100/XL</v>
      </c>
      <c r="F135" s="9" t="s">
        <v>62</v>
      </c>
      <c r="G135" s="10"/>
      <c r="H135" s="11"/>
      <c r="I135" s="7" t="s">
        <v>5</v>
      </c>
      <c r="J135" s="7">
        <v>59.95</v>
      </c>
      <c r="K135" s="30">
        <f t="shared" si="13"/>
        <v>29.975000000000001</v>
      </c>
      <c r="L135" s="38">
        <v>16</v>
      </c>
      <c r="M135" s="33"/>
      <c r="N135" s="10">
        <f t="shared" si="9"/>
        <v>0</v>
      </c>
    </row>
    <row r="136" spans="1:14" s="14" customFormat="1" ht="75.75" customHeight="1" x14ac:dyDescent="0.2">
      <c r="A136" s="23"/>
      <c r="B136" s="21" t="s">
        <v>76</v>
      </c>
      <c r="C136" s="25" t="s">
        <v>102</v>
      </c>
      <c r="D136" s="20" t="s">
        <v>115</v>
      </c>
      <c r="E136" s="28" t="str">
        <f t="shared" si="12"/>
        <v>001/M</v>
      </c>
      <c r="F136" s="21" t="s">
        <v>107</v>
      </c>
      <c r="G136" s="10"/>
      <c r="H136" s="11" t="s">
        <v>116</v>
      </c>
      <c r="I136" s="7" t="s">
        <v>3</v>
      </c>
      <c r="J136" s="7">
        <v>129.94999999999999</v>
      </c>
      <c r="K136" s="30">
        <f t="shared" si="13"/>
        <v>64.974999999999994</v>
      </c>
      <c r="L136" s="38">
        <v>0</v>
      </c>
      <c r="M136" s="33"/>
      <c r="N136" s="10">
        <f t="shared" si="9"/>
        <v>0</v>
      </c>
    </row>
    <row r="137" spans="1:14" x14ac:dyDescent="0.25">
      <c r="K137" s="2" t="s">
        <v>121</v>
      </c>
      <c r="M137" s="34">
        <f>SUM(M2:M136)</f>
        <v>0</v>
      </c>
      <c r="N137" s="34">
        <f>SUM(N2:N136)</f>
        <v>0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04e621-7ebc-475d-a0aa-fb1ccca37248">
      <UserInfo>
        <DisplayName>Barrett, Caitlin</DisplayName>
        <AccountId>4933</AccountId>
        <AccountType/>
      </UserInfo>
      <UserInfo>
        <DisplayName>Robertson, Sonny (ETW - FLEX)</DisplayName>
        <AccountId>5357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29D0A6190874A96D61F02C28A3676" ma:contentTypeVersion="4" ma:contentTypeDescription="Create a new document." ma:contentTypeScope="" ma:versionID="d825872f03a90b9041f5d35b5f1a240c">
  <xsd:schema xmlns:xsd="http://www.w3.org/2001/XMLSchema" xmlns:xs="http://www.w3.org/2001/XMLSchema" xmlns:p="http://schemas.microsoft.com/office/2006/metadata/properties" xmlns:ns2="1a86020a-4460-4e4c-b745-f161a4543ff4" xmlns:ns3="fb04e621-7ebc-475d-a0aa-fb1ccca37248" targetNamespace="http://schemas.microsoft.com/office/2006/metadata/properties" ma:root="true" ma:fieldsID="810e850d3ce1b8b56df334c606667a65" ns2:_="" ns3:_="">
    <xsd:import namespace="1a86020a-4460-4e4c-b745-f161a4543ff4"/>
    <xsd:import namespace="fb04e621-7ebc-475d-a0aa-fb1ccca37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020a-4460-4e4c-b745-f161a4543f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4e621-7ebc-475d-a0aa-fb1ccca372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29120-AADB-4909-8D53-762E536BA4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721C7E-54CF-4CCA-809C-124ADCCE1B07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1a86020a-4460-4e4c-b745-f161a4543ff4"/>
    <ds:schemaRef ds:uri="http://schemas.microsoft.com/office/2006/documentManagement/types"/>
    <ds:schemaRef ds:uri="fb04e621-7ebc-475d-a0aa-fb1ccca3724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E86BA2E-C04A-4A33-AD50-991D4B8F8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020a-4460-4e4c-b745-f161a4543ff4"/>
    <ds:schemaRef ds:uri="fb04e621-7ebc-475d-a0aa-fb1ccca372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LAT_TOTAL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Weller, Morgan (ETW - FLEX)</dc:creator>
  <cp:keywords/>
  <dc:description/>
  <cp:lastModifiedBy>Laine Kreicere</cp:lastModifiedBy>
  <cp:revision/>
  <dcterms:created xsi:type="dcterms:W3CDTF">2018-03-08T17:59:49Z</dcterms:created>
  <dcterms:modified xsi:type="dcterms:W3CDTF">2024-01-30T10:43:48Z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0x010100D0A29D0A6190874A96D61F02C28A3676</vt:lpwstr>
  </property>
  <property fmtid="{D5CDD505-2E9C-101B-9397-08002B2CF9AE}" pid="3" name="_NewReviewCycle">
    <vt:lpwstr/>
  </property>
</Properties>
</file>