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D_disks\Vilmāra dokumenti\VILMARS\Sports\2024.gada sacensību kalendārs\Vieglatlētika\LVVA konkurss 2024\"/>
    </mc:Choice>
  </mc:AlternateContent>
  <xr:revisionPtr revIDLastSave="0" documentId="13_ncr:1_{4F3CB2A9-D8B5-440C-8575-F014C7644901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Šķēps_Vīrieši" sheetId="1" r:id="rId1"/>
    <sheet name="Šķēps_Sievietes" sheetId="2" r:id="rId2"/>
    <sheet name="Disks_Vīrieši" sheetId="3" r:id="rId3"/>
    <sheet name="Disks_Sievietes" sheetId="4" r:id="rId4"/>
    <sheet name="Lode_Vīrieši" sheetId="5" r:id="rId5"/>
    <sheet name="Lode_Sievietes" sheetId="6" r:id="rId6"/>
    <sheet name="LVVA_biedri_01.09.2024" sheetId="7" r:id="rId7"/>
  </sheets>
  <definedNames>
    <definedName name="_xlnm._FilterDatabase" localSheetId="3" hidden="1">Disks_Sievietes!$A$1:$M$62</definedName>
    <definedName name="_xlnm._FilterDatabase" localSheetId="2" hidden="1">Disks_Vīrieši!$A$1:$M$104</definedName>
    <definedName name="_xlnm._FilterDatabase" localSheetId="5" hidden="1">Lode_Sievietes!$A$1:$P$94</definedName>
    <definedName name="_xlnm._FilterDatabase" localSheetId="4" hidden="1">Lode_Vīrieši!$A$1:$P$121</definedName>
    <definedName name="_xlnm._FilterDatabase" localSheetId="1" hidden="1">Šķēps_Sievietes!$A$1:$M$52</definedName>
    <definedName name="_xlnm._FilterDatabase" localSheetId="0" hidden="1">Šķēps_Vīrieši!$A$1:$M$74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4" i="3" l="1"/>
  <c r="C29" i="1"/>
  <c r="C45" i="4" l="1"/>
  <c r="C29" i="4"/>
  <c r="L45" i="4" a="1"/>
  <c r="L45" i="4" s="1"/>
  <c r="K45" i="4"/>
  <c r="L29" i="4" a="1"/>
  <c r="L29" i="4" s="1"/>
  <c r="K29" i="4"/>
  <c r="C58" i="4"/>
  <c r="L58" i="4" a="1"/>
  <c r="L58" i="4" s="1"/>
  <c r="K58" i="4"/>
  <c r="C49" i="4"/>
  <c r="C51" i="4"/>
  <c r="C40" i="4"/>
  <c r="C54" i="4"/>
  <c r="L49" i="4" a="1"/>
  <c r="L49" i="4" s="1"/>
  <c r="K49" i="4"/>
  <c r="L51" i="4" a="1"/>
  <c r="L51" i="4" s="1"/>
  <c r="K51" i="4"/>
  <c r="L40" i="4" a="1"/>
  <c r="L40" i="4" s="1"/>
  <c r="K40" i="4"/>
  <c r="L54" i="4" a="1"/>
  <c r="L54" i="4" s="1"/>
  <c r="K54" i="4"/>
  <c r="C55" i="4"/>
  <c r="L55" i="4" a="1"/>
  <c r="L55" i="4" s="1"/>
  <c r="K55" i="4"/>
  <c r="C15" i="4"/>
  <c r="L15" i="4" a="1"/>
  <c r="L15" i="4" s="1"/>
  <c r="K15" i="4"/>
  <c r="C35" i="4"/>
  <c r="C43" i="4"/>
  <c r="L35" i="4" a="1"/>
  <c r="L35" i="4" s="1"/>
  <c r="K35" i="4"/>
  <c r="L43" i="4" a="1"/>
  <c r="L43" i="4" s="1"/>
  <c r="K43" i="4"/>
  <c r="C30" i="4"/>
  <c r="L30" i="4" a="1"/>
  <c r="L30" i="4" s="1"/>
  <c r="K30" i="4"/>
  <c r="K27" i="4"/>
  <c r="K28" i="4"/>
  <c r="C27" i="4"/>
  <c r="L27" i="4" a="1"/>
  <c r="L27" i="4" s="1"/>
  <c r="C28" i="4"/>
  <c r="L28" i="4" a="1"/>
  <c r="L28" i="4" s="1"/>
  <c r="C44" i="4"/>
  <c r="L44" i="4" a="1"/>
  <c r="L44" i="4" s="1"/>
  <c r="K44" i="4"/>
  <c r="C46" i="4"/>
  <c r="L46" i="4" a="1"/>
  <c r="L46" i="4" s="1"/>
  <c r="K46" i="4"/>
  <c r="C37" i="4"/>
  <c r="L37" i="4" a="1"/>
  <c r="L37" i="4" s="1"/>
  <c r="K37" i="4"/>
  <c r="C47" i="3"/>
  <c r="C73" i="3"/>
  <c r="L47" i="3" a="1"/>
  <c r="L47" i="3" s="1"/>
  <c r="K47" i="3"/>
  <c r="L73" i="3" a="1"/>
  <c r="L73" i="3" s="1"/>
  <c r="K73" i="3"/>
  <c r="C37" i="3"/>
  <c r="L37" i="3" a="1"/>
  <c r="L37" i="3" s="1"/>
  <c r="K37" i="3"/>
  <c r="C64" i="3"/>
  <c r="L64" i="3" a="1"/>
  <c r="L64" i="3" s="1"/>
  <c r="K64" i="3"/>
  <c r="C48" i="3"/>
  <c r="L48" i="3" a="1"/>
  <c r="L48" i="3" s="1"/>
  <c r="K48" i="3"/>
  <c r="C63" i="3"/>
  <c r="C61" i="3"/>
  <c r="C81" i="3"/>
  <c r="L63" i="3" a="1"/>
  <c r="L63" i="3" s="1"/>
  <c r="K63" i="3"/>
  <c r="L61" i="3" a="1"/>
  <c r="L61" i="3" s="1"/>
  <c r="K61" i="3"/>
  <c r="L81" i="3" a="1"/>
  <c r="L81" i="3" s="1"/>
  <c r="K81" i="3"/>
  <c r="C45" i="3"/>
  <c r="L45" i="3" a="1"/>
  <c r="L45" i="3" s="1"/>
  <c r="K45" i="3"/>
  <c r="C88" i="3"/>
  <c r="L88" i="3" a="1"/>
  <c r="L88" i="3" s="1"/>
  <c r="K88" i="3"/>
  <c r="C72" i="3"/>
  <c r="L72" i="3" a="1"/>
  <c r="L72" i="3" s="1"/>
  <c r="K72" i="3"/>
  <c r="C67" i="3"/>
  <c r="L67" i="3" a="1"/>
  <c r="L67" i="3" s="1"/>
  <c r="K67" i="3"/>
  <c r="C36" i="3"/>
  <c r="C76" i="3"/>
  <c r="L36" i="3" a="1"/>
  <c r="L36" i="3" s="1"/>
  <c r="K36" i="3"/>
  <c r="L76" i="3" a="1"/>
  <c r="L76" i="3" s="1"/>
  <c r="K76" i="3"/>
  <c r="C79" i="3"/>
  <c r="C49" i="3"/>
  <c r="L79" i="3" a="1"/>
  <c r="L79" i="3" s="1"/>
  <c r="K79" i="3"/>
  <c r="L49" i="3" a="1"/>
  <c r="L49" i="3" s="1"/>
  <c r="K49" i="3"/>
  <c r="C52" i="3"/>
  <c r="L52" i="3" a="1"/>
  <c r="L52" i="3" s="1"/>
  <c r="K52" i="3"/>
  <c r="C42" i="3"/>
  <c r="C62" i="3"/>
  <c r="L42" i="3" a="1"/>
  <c r="L42" i="3" s="1"/>
  <c r="K42" i="3"/>
  <c r="L62" i="3" a="1"/>
  <c r="L62" i="3" s="1"/>
  <c r="K62" i="3"/>
  <c r="C50" i="3"/>
  <c r="L50" i="3" a="1"/>
  <c r="L50" i="3" s="1"/>
  <c r="K50" i="3"/>
  <c r="C90" i="3"/>
  <c r="L90" i="3" a="1"/>
  <c r="L90" i="3" s="1"/>
  <c r="K90" i="3"/>
  <c r="C59" i="3"/>
  <c r="L59" i="3" a="1"/>
  <c r="L59" i="3" s="1"/>
  <c r="K59" i="3"/>
  <c r="C54" i="3"/>
  <c r="L54" i="3" a="1"/>
  <c r="L54" i="3" s="1"/>
  <c r="K54" i="3"/>
  <c r="C74" i="3"/>
  <c r="L74" i="3" a="1"/>
  <c r="L74" i="3" s="1"/>
  <c r="K74" i="3"/>
  <c r="C46" i="3"/>
  <c r="C82" i="3"/>
  <c r="C83" i="3"/>
  <c r="L46" i="3" a="1"/>
  <c r="L46" i="3" s="1"/>
  <c r="K46" i="3"/>
  <c r="L82" i="3" a="1"/>
  <c r="L82" i="3" s="1"/>
  <c r="K82" i="3"/>
  <c r="L83" i="3" a="1"/>
  <c r="L83" i="3" s="1"/>
  <c r="K83" i="3"/>
  <c r="C93" i="3"/>
  <c r="L93" i="3" a="1"/>
  <c r="L93" i="3" s="1"/>
  <c r="K93" i="3"/>
  <c r="C60" i="3"/>
  <c r="L60" i="3" a="1"/>
  <c r="L60" i="3" s="1"/>
  <c r="K60" i="3"/>
  <c r="C85" i="3"/>
  <c r="L85" i="3" a="1"/>
  <c r="L85" i="3" s="1"/>
  <c r="K85" i="3"/>
  <c r="C33" i="2"/>
  <c r="L33" i="2" a="1"/>
  <c r="L33" i="2" s="1"/>
  <c r="K33" i="2"/>
  <c r="C30" i="2"/>
  <c r="C28" i="2"/>
  <c r="L30" i="2" a="1"/>
  <c r="L30" i="2" s="1"/>
  <c r="K30" i="2"/>
  <c r="L28" i="2" a="1"/>
  <c r="L28" i="2" s="1"/>
  <c r="K28" i="2"/>
  <c r="C31" i="2"/>
  <c r="C41" i="2"/>
  <c r="L31" i="2" a="1"/>
  <c r="L31" i="2" s="1"/>
  <c r="K31" i="2"/>
  <c r="L41" i="2" a="1"/>
  <c r="L41" i="2" s="1"/>
  <c r="K41" i="2"/>
  <c r="C35" i="2"/>
  <c r="L35" i="2" a="1"/>
  <c r="L35" i="2" s="1"/>
  <c r="K35" i="2"/>
  <c r="C46" i="2"/>
  <c r="C51" i="2"/>
  <c r="L46" i="2" a="1"/>
  <c r="L46" i="2" s="1"/>
  <c r="K46" i="2"/>
  <c r="L51" i="2" a="1"/>
  <c r="L51" i="2" s="1"/>
  <c r="K51" i="2"/>
  <c r="C32" i="2"/>
  <c r="L32" i="2" a="1"/>
  <c r="L32" i="2" s="1"/>
  <c r="K32" i="2"/>
  <c r="C17" i="2"/>
  <c r="L17" i="2" a="1"/>
  <c r="L17" i="2" s="1"/>
  <c r="K17" i="2"/>
  <c r="C43" i="2"/>
  <c r="L43" i="2" a="1"/>
  <c r="L43" i="2" s="1"/>
  <c r="K43" i="2"/>
  <c r="C44" i="2"/>
  <c r="L44" i="2" a="1"/>
  <c r="L44" i="2" s="1"/>
  <c r="K44" i="2"/>
  <c r="C26" i="2"/>
  <c r="L26" i="2" a="1"/>
  <c r="L26" i="2" s="1"/>
  <c r="K26" i="2"/>
  <c r="C40" i="2"/>
  <c r="L40" i="2" a="1"/>
  <c r="L40" i="2" s="1"/>
  <c r="K40" i="2"/>
  <c r="C24" i="2"/>
  <c r="L24" i="2" a="1"/>
  <c r="L24" i="2" s="1"/>
  <c r="K24" i="2"/>
  <c r="C36" i="1"/>
  <c r="C43" i="1"/>
  <c r="L36" i="1" a="1"/>
  <c r="L36" i="1" s="1"/>
  <c r="K36" i="1"/>
  <c r="L43" i="1" a="1"/>
  <c r="L43" i="1" s="1"/>
  <c r="K43" i="1"/>
  <c r="C35" i="1"/>
  <c r="L35" i="1" a="1"/>
  <c r="L35" i="1" s="1"/>
  <c r="K35" i="1"/>
  <c r="C42" i="1"/>
  <c r="L42" i="1" a="1"/>
  <c r="L42" i="1" s="1"/>
  <c r="K42" i="1"/>
  <c r="C32" i="1"/>
  <c r="L32" i="1" a="1"/>
  <c r="L32" i="1" s="1"/>
  <c r="K32" i="1"/>
  <c r="C71" i="1"/>
  <c r="L71" i="1" a="1"/>
  <c r="L71" i="1" s="1"/>
  <c r="K71" i="1"/>
  <c r="C50" i="1"/>
  <c r="L50" i="1" a="1"/>
  <c r="L50" i="1" s="1"/>
  <c r="K50" i="1"/>
  <c r="C59" i="1"/>
  <c r="L59" i="1" a="1"/>
  <c r="L59" i="1" s="1"/>
  <c r="K59" i="1"/>
  <c r="C38" i="1"/>
  <c r="L38" i="1" a="1"/>
  <c r="L38" i="1" s="1"/>
  <c r="K38" i="1"/>
  <c r="C55" i="1"/>
  <c r="L55" i="1" a="1"/>
  <c r="L55" i="1" s="1"/>
  <c r="K55" i="1"/>
  <c r="C34" i="1"/>
  <c r="L34" i="1" a="1"/>
  <c r="L34" i="1" s="1"/>
  <c r="K34" i="1"/>
  <c r="C24" i="1"/>
  <c r="L24" i="1" a="1"/>
  <c r="L24" i="1" s="1"/>
  <c r="K24" i="1"/>
  <c r="C51" i="1"/>
  <c r="L51" i="1" a="1"/>
  <c r="L51" i="1" s="1"/>
  <c r="K51" i="1"/>
  <c r="C61" i="1"/>
  <c r="L61" i="1" a="1"/>
  <c r="L61" i="1" s="1"/>
  <c r="K61" i="1"/>
  <c r="C47" i="1"/>
  <c r="L47" i="1" a="1"/>
  <c r="L47" i="1" s="1"/>
  <c r="K47" i="1"/>
  <c r="C69" i="1"/>
  <c r="L69" i="1" a="1"/>
  <c r="L69" i="1" s="1"/>
  <c r="K69" i="1"/>
  <c r="C44" i="1"/>
  <c r="L44" i="1" a="1"/>
  <c r="L44" i="1" s="1"/>
  <c r="K44" i="1"/>
  <c r="C27" i="1"/>
  <c r="L27" i="1" a="1"/>
  <c r="L27" i="1" s="1"/>
  <c r="K27" i="1"/>
  <c r="C40" i="1"/>
  <c r="C45" i="1"/>
  <c r="C56" i="1"/>
  <c r="C39" i="1"/>
  <c r="L40" i="1" a="1"/>
  <c r="L40" i="1" s="1"/>
  <c r="K40" i="1"/>
  <c r="L45" i="1" a="1"/>
  <c r="L45" i="1" s="1"/>
  <c r="K45" i="1"/>
  <c r="L56" i="1" a="1"/>
  <c r="L56" i="1" s="1"/>
  <c r="K56" i="1"/>
  <c r="L39" i="1" a="1"/>
  <c r="L39" i="1" s="1"/>
  <c r="K39" i="1"/>
  <c r="C57" i="1"/>
  <c r="C66" i="1"/>
  <c r="L57" i="1" a="1"/>
  <c r="L57" i="1" s="1"/>
  <c r="K57" i="1"/>
  <c r="L66" i="1" a="1"/>
  <c r="L66" i="1" s="1"/>
  <c r="K66" i="1"/>
  <c r="C31" i="1"/>
  <c r="L31" i="1" a="1"/>
  <c r="L31" i="1" s="1"/>
  <c r="K31" i="1"/>
  <c r="C63" i="1"/>
  <c r="L63" i="1" a="1"/>
  <c r="L63" i="1" s="1"/>
  <c r="K63" i="1"/>
  <c r="C64" i="6"/>
  <c r="O64" i="6" a="1"/>
  <c r="O64" i="6" s="1"/>
  <c r="N64" i="6"/>
  <c r="C55" i="6"/>
  <c r="O55" i="6" a="1"/>
  <c r="O55" i="6" s="1"/>
  <c r="N55" i="6"/>
  <c r="C49" i="6"/>
  <c r="O49" i="6" a="1"/>
  <c r="O49" i="6" s="1"/>
  <c r="N49" i="6"/>
  <c r="C67" i="6"/>
  <c r="O67" i="6" a="1"/>
  <c r="O67" i="6" s="1"/>
  <c r="N67" i="6"/>
  <c r="C56" i="6"/>
  <c r="O56" i="6" a="1"/>
  <c r="O56" i="6" s="1"/>
  <c r="N56" i="6"/>
  <c r="C79" i="6"/>
  <c r="O79" i="6" a="1"/>
  <c r="O79" i="6" s="1"/>
  <c r="N79" i="6"/>
  <c r="C44" i="6"/>
  <c r="O44" i="6" a="1"/>
  <c r="O44" i="6" s="1"/>
  <c r="N44" i="6"/>
  <c r="C50" i="6"/>
  <c r="O50" i="6" a="1"/>
  <c r="O50" i="6" s="1"/>
  <c r="N50" i="6"/>
  <c r="C69" i="6"/>
  <c r="O69" i="6" a="1"/>
  <c r="O69" i="6" s="1"/>
  <c r="N69" i="6"/>
  <c r="C47" i="6"/>
  <c r="O47" i="6" a="1"/>
  <c r="O47" i="6" s="1"/>
  <c r="N47" i="6"/>
  <c r="C57" i="6"/>
  <c r="O57" i="6" a="1"/>
  <c r="O57" i="6" s="1"/>
  <c r="N57" i="6"/>
  <c r="C60" i="6"/>
  <c r="O60" i="6" a="1"/>
  <c r="O60" i="6" s="1"/>
  <c r="N60" i="6"/>
  <c r="C68" i="6"/>
  <c r="O68" i="6" a="1"/>
  <c r="O68" i="6" s="1"/>
  <c r="N68" i="6"/>
  <c r="C78" i="6"/>
  <c r="O78" i="6" a="1"/>
  <c r="O78" i="6" s="1"/>
  <c r="N78" i="6"/>
  <c r="C63" i="6"/>
  <c r="O63" i="6" a="1"/>
  <c r="O63" i="6" s="1"/>
  <c r="N63" i="6"/>
  <c r="C90" i="5"/>
  <c r="O90" i="5" a="1"/>
  <c r="O90" i="5" s="1"/>
  <c r="N90" i="5"/>
  <c r="C84" i="5"/>
  <c r="O84" i="5" a="1"/>
  <c r="O84" i="5" s="1"/>
  <c r="N84" i="5"/>
  <c r="C60" i="5"/>
  <c r="O60" i="5" a="1"/>
  <c r="O60" i="5" s="1"/>
  <c r="N60" i="5"/>
  <c r="C64" i="5"/>
  <c r="O64" i="5" a="1"/>
  <c r="O64" i="5" s="1"/>
  <c r="N64" i="5"/>
  <c r="C89" i="5"/>
  <c r="O89" i="5" a="1"/>
  <c r="O89" i="5" s="1"/>
  <c r="N89" i="5"/>
  <c r="C80" i="5"/>
  <c r="O80" i="5" a="1"/>
  <c r="O80" i="5" s="1"/>
  <c r="N80" i="5"/>
  <c r="C95" i="5"/>
  <c r="O95" i="5" a="1"/>
  <c r="O95" i="5" s="1"/>
  <c r="N95" i="5"/>
  <c r="C62" i="5"/>
  <c r="O62" i="5" a="1"/>
  <c r="O62" i="5" s="1"/>
  <c r="N62" i="5"/>
  <c r="C57" i="5"/>
  <c r="O57" i="5" a="1"/>
  <c r="O57" i="5" s="1"/>
  <c r="N57" i="5"/>
  <c r="C97" i="5"/>
  <c r="O97" i="5" a="1"/>
  <c r="O97" i="5" s="1"/>
  <c r="N97" i="5"/>
  <c r="C67" i="5"/>
  <c r="O67" i="5" a="1"/>
  <c r="O67" i="5" s="1"/>
  <c r="N67" i="5"/>
  <c r="C72" i="5"/>
  <c r="O72" i="5" a="1"/>
  <c r="O72" i="5" s="1"/>
  <c r="N72" i="5"/>
  <c r="C85" i="5"/>
  <c r="O85" i="5" a="1"/>
  <c r="O85" i="5" s="1"/>
  <c r="N85" i="5"/>
  <c r="C58" i="5"/>
  <c r="O58" i="5" a="1"/>
  <c r="O58" i="5" s="1"/>
  <c r="N58" i="5"/>
  <c r="C79" i="5"/>
  <c r="O79" i="5" a="1"/>
  <c r="O79" i="5" s="1"/>
  <c r="N79" i="5"/>
  <c r="C75" i="5"/>
  <c r="O75" i="5" a="1"/>
  <c r="O75" i="5" s="1"/>
  <c r="N75" i="5"/>
  <c r="C59" i="5"/>
  <c r="O59" i="5" a="1"/>
  <c r="O59" i="5" s="1"/>
  <c r="N59" i="5"/>
  <c r="C63" i="5"/>
  <c r="O63" i="5" a="1"/>
  <c r="O63" i="5" s="1"/>
  <c r="N63" i="5"/>
  <c r="C86" i="5"/>
  <c r="O86" i="5" a="1"/>
  <c r="O86" i="5" s="1"/>
  <c r="N86" i="5"/>
  <c r="C61" i="5"/>
  <c r="O61" i="5" a="1"/>
  <c r="O61" i="5" s="1"/>
  <c r="N61" i="5"/>
  <c r="C83" i="5"/>
  <c r="O83" i="5" a="1"/>
  <c r="O83" i="5" s="1"/>
  <c r="N83" i="5"/>
  <c r="C108" i="5"/>
  <c r="O108" i="5" a="1"/>
  <c r="O108" i="5" s="1"/>
  <c r="N108" i="5"/>
  <c r="C68" i="5"/>
  <c r="O68" i="5" a="1"/>
  <c r="O68" i="5" s="1"/>
  <c r="N68" i="5"/>
  <c r="C81" i="5"/>
  <c r="O81" i="5" a="1"/>
  <c r="O81" i="5" s="1"/>
  <c r="N81" i="5"/>
  <c r="C77" i="6" l="1"/>
  <c r="O77" i="6" a="1"/>
  <c r="O77" i="6" s="1"/>
  <c r="N77" i="6"/>
  <c r="C93" i="6"/>
  <c r="O93" i="6" a="1"/>
  <c r="O93" i="6" s="1"/>
  <c r="N93" i="6"/>
  <c r="C65" i="6"/>
  <c r="O65" i="6" a="1"/>
  <c r="O65" i="6" s="1"/>
  <c r="N65" i="6"/>
  <c r="C84" i="6"/>
  <c r="O84" i="6" a="1"/>
  <c r="O84" i="6" s="1"/>
  <c r="N84" i="6"/>
  <c r="C75" i="6"/>
  <c r="O75" i="6" a="1"/>
  <c r="O75" i="6" s="1"/>
  <c r="N75" i="6"/>
  <c r="C58" i="6"/>
  <c r="O58" i="6" a="1"/>
  <c r="O58" i="6" s="1"/>
  <c r="N58" i="6"/>
  <c r="C87" i="6"/>
  <c r="O87" i="6" a="1"/>
  <c r="O87" i="6" s="1"/>
  <c r="N87" i="6"/>
  <c r="C62" i="6"/>
  <c r="O62" i="6" a="1"/>
  <c r="O62" i="6" s="1"/>
  <c r="N62" i="6"/>
  <c r="C74" i="6"/>
  <c r="O74" i="6" a="1"/>
  <c r="O74" i="6" s="1"/>
  <c r="N74" i="6"/>
  <c r="C51" i="6"/>
  <c r="O51" i="6" a="1"/>
  <c r="O51" i="6" s="1"/>
  <c r="N51" i="6"/>
  <c r="C113" i="5"/>
  <c r="O113" i="5" a="1"/>
  <c r="O113" i="5" s="1"/>
  <c r="N113" i="5"/>
  <c r="C104" i="5"/>
  <c r="O104" i="5" a="1"/>
  <c r="O104" i="5" s="1"/>
  <c r="N104" i="5"/>
  <c r="C106" i="5"/>
  <c r="O106" i="5" a="1"/>
  <c r="O106" i="5" s="1"/>
  <c r="N106" i="5"/>
  <c r="C110" i="5"/>
  <c r="O110" i="5" a="1"/>
  <c r="O110" i="5" s="1"/>
  <c r="N110" i="5"/>
  <c r="C101" i="5"/>
  <c r="O101" i="5" a="1"/>
  <c r="O101" i="5" s="1"/>
  <c r="N101" i="5"/>
  <c r="C119" i="5"/>
  <c r="O119" i="5" a="1"/>
  <c r="O119" i="5" s="1"/>
  <c r="N119" i="5"/>
  <c r="C107" i="5"/>
  <c r="O107" i="5" a="1"/>
  <c r="O107" i="5" s="1"/>
  <c r="N107" i="5"/>
  <c r="C25" i="4"/>
  <c r="L25" i="4" a="1"/>
  <c r="L25" i="4" s="1"/>
  <c r="K25" i="4"/>
  <c r="C24" i="4"/>
  <c r="L24" i="4" a="1"/>
  <c r="L24" i="4" s="1"/>
  <c r="K24" i="4"/>
  <c r="C52" i="4"/>
  <c r="L52" i="4" a="1"/>
  <c r="L52" i="4" s="1"/>
  <c r="K52" i="4"/>
  <c r="C50" i="4"/>
  <c r="L50" i="4" a="1"/>
  <c r="L50" i="4" s="1"/>
  <c r="K50" i="4"/>
  <c r="C26" i="4"/>
  <c r="L26" i="4" a="1"/>
  <c r="L26" i="4" s="1"/>
  <c r="K26" i="4"/>
  <c r="C60" i="4"/>
  <c r="L60" i="4" a="1"/>
  <c r="L60" i="4" s="1"/>
  <c r="K60" i="4"/>
  <c r="C55" i="3"/>
  <c r="L55" i="3" a="1"/>
  <c r="L55" i="3" s="1"/>
  <c r="K55" i="3"/>
  <c r="C38" i="3"/>
  <c r="L38" i="3" a="1"/>
  <c r="L38" i="3" s="1"/>
  <c r="K38" i="3"/>
  <c r="C39" i="3"/>
  <c r="L39" i="3" a="1"/>
  <c r="L39" i="3" s="1"/>
  <c r="K39" i="3"/>
  <c r="C71" i="3"/>
  <c r="L71" i="3" a="1"/>
  <c r="L71" i="3" s="1"/>
  <c r="K71" i="3"/>
  <c r="C84" i="3"/>
  <c r="L84" i="3" a="1"/>
  <c r="L84" i="3" s="1"/>
  <c r="K84" i="3"/>
  <c r="C26" i="3"/>
  <c r="L26" i="3" a="1"/>
  <c r="L26" i="3" s="1"/>
  <c r="K26" i="3"/>
  <c r="C65" i="3"/>
  <c r="L65" i="3" a="1"/>
  <c r="L65" i="3" s="1"/>
  <c r="K65" i="3"/>
  <c r="C103" i="3"/>
  <c r="L103" i="3" a="1"/>
  <c r="L103" i="3" s="1"/>
  <c r="K103" i="3"/>
  <c r="C100" i="3"/>
  <c r="L100" i="3" a="1"/>
  <c r="L100" i="3" s="1"/>
  <c r="K100" i="3"/>
  <c r="C86" i="3"/>
  <c r="L86" i="3" a="1"/>
  <c r="L86" i="3" s="1"/>
  <c r="K86" i="3"/>
  <c r="C68" i="3"/>
  <c r="L68" i="3" a="1"/>
  <c r="L68" i="3" s="1"/>
  <c r="K68" i="3"/>
  <c r="C87" i="3"/>
  <c r="L87" i="3" a="1"/>
  <c r="L87" i="3" s="1"/>
  <c r="K87" i="3"/>
  <c r="C70" i="3"/>
  <c r="L70" i="3" a="1"/>
  <c r="L70" i="3" s="1"/>
  <c r="K70" i="3"/>
  <c r="C66" i="3"/>
  <c r="L66" i="3" a="1"/>
  <c r="L66" i="3" s="1"/>
  <c r="K66" i="3"/>
  <c r="C97" i="3"/>
  <c r="L97" i="3" a="1"/>
  <c r="L97" i="3" s="1"/>
  <c r="K97" i="3"/>
  <c r="C89" i="3"/>
  <c r="L89" i="3" a="1"/>
  <c r="L89" i="3" s="1"/>
  <c r="K89" i="3"/>
  <c r="C57" i="3"/>
  <c r="L57" i="3" a="1"/>
  <c r="L57" i="3" s="1"/>
  <c r="K57" i="3"/>
  <c r="C48" i="2"/>
  <c r="L48" i="2" a="1"/>
  <c r="L48" i="2" s="1"/>
  <c r="K48" i="2"/>
  <c r="C34" i="2"/>
  <c r="L34" i="2" a="1"/>
  <c r="L34" i="2" s="1"/>
  <c r="K34" i="2"/>
  <c r="C52" i="2"/>
  <c r="L52" i="2" a="1"/>
  <c r="L52" i="2" s="1"/>
  <c r="K52" i="2"/>
  <c r="C23" i="2"/>
  <c r="L23" i="2" a="1"/>
  <c r="L23" i="2" s="1"/>
  <c r="K23" i="2"/>
  <c r="C64" i="1"/>
  <c r="L64" i="1" a="1"/>
  <c r="L64" i="1" s="1"/>
  <c r="K64" i="1"/>
  <c r="C17" i="1"/>
  <c r="L17" i="1" a="1"/>
  <c r="L17" i="1" s="1"/>
  <c r="K17" i="1"/>
  <c r="C48" i="1"/>
  <c r="L48" i="1" a="1"/>
  <c r="L48" i="1" s="1"/>
  <c r="K48" i="1"/>
  <c r="C65" i="1"/>
  <c r="L65" i="1" a="1"/>
  <c r="L65" i="1" s="1"/>
  <c r="K65" i="1"/>
  <c r="C67" i="1"/>
  <c r="L67" i="1" a="1"/>
  <c r="L67" i="1" s="1"/>
  <c r="K67" i="1"/>
  <c r="C74" i="1"/>
  <c r="L74" i="1" a="1"/>
  <c r="L74" i="1" s="1"/>
  <c r="K74" i="1"/>
  <c r="C12" i="1"/>
  <c r="L12" i="1" a="1"/>
  <c r="L12" i="1" s="1"/>
  <c r="K12" i="1"/>
  <c r="C62" i="1"/>
  <c r="L62" i="1" a="1"/>
  <c r="L62" i="1" s="1"/>
  <c r="K62" i="1"/>
  <c r="C86" i="6"/>
  <c r="O86" i="6" a="1"/>
  <c r="O86" i="6" s="1"/>
  <c r="N86" i="6"/>
  <c r="C76" i="6"/>
  <c r="O76" i="6" a="1"/>
  <c r="O76" i="6" s="1"/>
  <c r="N76" i="6"/>
  <c r="C39" i="6"/>
  <c r="O39" i="6" a="1"/>
  <c r="O39" i="6" s="1"/>
  <c r="N39" i="6"/>
  <c r="C88" i="6"/>
  <c r="O88" i="6" a="1"/>
  <c r="O88" i="6" s="1"/>
  <c r="N88" i="6"/>
  <c r="C72" i="6"/>
  <c r="O72" i="6" a="1"/>
  <c r="O72" i="6" s="1"/>
  <c r="N72" i="6"/>
  <c r="C89" i="6"/>
  <c r="O89" i="6" a="1"/>
  <c r="O89" i="6" s="1"/>
  <c r="N89" i="6"/>
  <c r="C30" i="6"/>
  <c r="O30" i="6" a="1"/>
  <c r="O30" i="6" s="1"/>
  <c r="N30" i="6"/>
  <c r="C94" i="6"/>
  <c r="O94" i="6" a="1"/>
  <c r="O94" i="6" s="1"/>
  <c r="N94" i="6"/>
  <c r="C92" i="6"/>
  <c r="O92" i="6" a="1"/>
  <c r="O92" i="6" s="1"/>
  <c r="N92" i="6"/>
  <c r="C43" i="5"/>
  <c r="O43" i="5" a="1"/>
  <c r="O43" i="5" s="1"/>
  <c r="N43" i="5"/>
  <c r="C78" i="5"/>
  <c r="O78" i="5" a="1"/>
  <c r="O78" i="5" s="1"/>
  <c r="N78" i="5"/>
  <c r="C99" i="5"/>
  <c r="O99" i="5" a="1"/>
  <c r="O99" i="5" s="1"/>
  <c r="N99" i="5"/>
  <c r="C46" i="5"/>
  <c r="O46" i="5" a="1"/>
  <c r="O46" i="5" s="1"/>
  <c r="N46" i="5"/>
  <c r="C73" i="5"/>
  <c r="O73" i="5" a="1"/>
  <c r="O73" i="5" s="1"/>
  <c r="N73" i="5"/>
  <c r="C118" i="5"/>
  <c r="O118" i="5" a="1"/>
  <c r="O118" i="5" s="1"/>
  <c r="N118" i="5"/>
  <c r="C109" i="5"/>
  <c r="O109" i="5" a="1"/>
  <c r="O109" i="5" s="1"/>
  <c r="N109" i="5"/>
  <c r="C93" i="5"/>
  <c r="O93" i="5" a="1"/>
  <c r="O93" i="5" s="1"/>
  <c r="N93" i="5"/>
  <c r="C71" i="5"/>
  <c r="O71" i="5" a="1"/>
  <c r="O71" i="5" s="1"/>
  <c r="N71" i="5"/>
  <c r="C56" i="5"/>
  <c r="O56" i="5" a="1"/>
  <c r="O56" i="5" s="1"/>
  <c r="N56" i="5"/>
  <c r="C96" i="5"/>
  <c r="O96" i="5" a="1"/>
  <c r="O96" i="5" s="1"/>
  <c r="N96" i="5"/>
  <c r="C87" i="5"/>
  <c r="O87" i="5" a="1"/>
  <c r="O87" i="5" s="1"/>
  <c r="N87" i="5"/>
  <c r="C52" i="5"/>
  <c r="O52" i="5" a="1"/>
  <c r="O52" i="5" s="1"/>
  <c r="N52" i="5"/>
  <c r="C115" i="5"/>
  <c r="O115" i="5" a="1"/>
  <c r="O115" i="5" s="1"/>
  <c r="N115" i="5"/>
  <c r="C76" i="5"/>
  <c r="O76" i="5" a="1"/>
  <c r="O76" i="5" s="1"/>
  <c r="N76" i="5"/>
  <c r="C40" i="5"/>
  <c r="O40" i="5" a="1"/>
  <c r="O40" i="5" s="1"/>
  <c r="N40" i="5"/>
  <c r="C100" i="5"/>
  <c r="O100" i="5" a="1"/>
  <c r="O100" i="5" s="1"/>
  <c r="N100" i="5"/>
  <c r="C92" i="5"/>
  <c r="O92" i="5" a="1"/>
  <c r="O92" i="5" s="1"/>
  <c r="N92" i="5"/>
  <c r="O45" i="5" a="1"/>
  <c r="O45" i="5" s="1"/>
  <c r="N45" i="5"/>
  <c r="C45" i="5"/>
  <c r="C44" i="5"/>
  <c r="O44" i="5" a="1"/>
  <c r="O44" i="5" s="1"/>
  <c r="N44" i="5"/>
  <c r="C53" i="1"/>
  <c r="L53" i="1" a="1"/>
  <c r="L53" i="1" s="1"/>
  <c r="K53" i="1"/>
  <c r="C62" i="4"/>
  <c r="L62" i="4" a="1"/>
  <c r="L62" i="4" s="1"/>
  <c r="K62" i="4"/>
  <c r="C33" i="4"/>
  <c r="L33" i="4" a="1"/>
  <c r="L33" i="4" s="1"/>
  <c r="K33" i="4"/>
  <c r="C104" i="3"/>
  <c r="L104" i="3" a="1"/>
  <c r="L104" i="3" s="1"/>
  <c r="K104" i="3"/>
  <c r="C96" i="3"/>
  <c r="L96" i="3" a="1"/>
  <c r="L96" i="3" s="1"/>
  <c r="K96" i="3"/>
  <c r="C80" i="3"/>
  <c r="L80" i="3" a="1"/>
  <c r="L80" i="3" s="1"/>
  <c r="K80" i="3"/>
  <c r="C82" i="6"/>
  <c r="O82" i="6" a="1"/>
  <c r="O82" i="6" s="1"/>
  <c r="N82" i="6"/>
  <c r="C120" i="5"/>
  <c r="O120" i="5" a="1"/>
  <c r="O120" i="5" s="1"/>
  <c r="N120" i="5"/>
  <c r="C105" i="5"/>
  <c r="O105" i="5" a="1"/>
  <c r="O105" i="5" s="1"/>
  <c r="N105" i="5"/>
  <c r="C32" i="5"/>
  <c r="O32" i="5" a="1"/>
  <c r="O32" i="5" s="1"/>
  <c r="N32" i="5"/>
  <c r="C31" i="4"/>
  <c r="L31" i="4" a="1"/>
  <c r="L31" i="4" s="1"/>
  <c r="K31" i="4"/>
  <c r="C18" i="1"/>
  <c r="L18" i="1" a="1"/>
  <c r="L18" i="1" s="1"/>
  <c r="K18" i="1"/>
  <c r="C14" i="1"/>
  <c r="L14" i="1" a="1"/>
  <c r="L14" i="1" s="1"/>
  <c r="K14" i="1"/>
  <c r="C7" i="1"/>
  <c r="C34" i="3"/>
  <c r="L34" i="3" a="1"/>
  <c r="L34" i="3" s="1"/>
  <c r="K34" i="3"/>
  <c r="C19" i="3"/>
  <c r="C16" i="3"/>
  <c r="L16" i="3" a="1"/>
  <c r="L16" i="3" s="1"/>
  <c r="K16" i="3"/>
  <c r="C10" i="3"/>
  <c r="L10" i="3" a="1"/>
  <c r="L10" i="3" s="1"/>
  <c r="K10" i="3"/>
  <c r="C81" i="6"/>
  <c r="O81" i="6" a="1"/>
  <c r="O81" i="6" s="1"/>
  <c r="N81" i="6"/>
  <c r="C55" i="5"/>
  <c r="O55" i="5" a="1"/>
  <c r="O55" i="5" s="1"/>
  <c r="N55" i="5"/>
  <c r="C25" i="5"/>
  <c r="O25" i="5" a="1"/>
  <c r="O25" i="5" s="1"/>
  <c r="N25" i="5"/>
  <c r="C35" i="5"/>
  <c r="O35" i="5" a="1"/>
  <c r="O35" i="5" s="1"/>
  <c r="N35" i="5"/>
  <c r="C24" i="5"/>
  <c r="O24" i="5" a="1"/>
  <c r="O24" i="5" s="1"/>
  <c r="N24" i="5"/>
  <c r="C117" i="5"/>
  <c r="O117" i="5" a="1"/>
  <c r="O117" i="5" s="1"/>
  <c r="N117" i="5"/>
  <c r="C111" i="5"/>
  <c r="O111" i="5" a="1"/>
  <c r="O111" i="5" s="1"/>
  <c r="N111" i="5"/>
  <c r="C16" i="5"/>
  <c r="O16" i="5" a="1"/>
  <c r="O16" i="5" s="1"/>
  <c r="N16" i="5"/>
  <c r="C102" i="5"/>
  <c r="O102" i="5" a="1"/>
  <c r="O102" i="5" s="1"/>
  <c r="N102" i="5"/>
  <c r="C53" i="5"/>
  <c r="O53" i="5" a="1"/>
  <c r="O53" i="5" s="1"/>
  <c r="N53" i="5"/>
  <c r="C15" i="5"/>
  <c r="O15" i="5" a="1"/>
  <c r="O15" i="5" s="1"/>
  <c r="N15" i="5"/>
  <c r="L25" i="1" a="1"/>
  <c r="L25" i="1" s="1"/>
  <c r="L21" i="1" a="1"/>
  <c r="L21" i="1" s="1"/>
  <c r="L68" i="1" a="1"/>
  <c r="L68" i="1" s="1"/>
  <c r="L70" i="1" a="1"/>
  <c r="L70" i="1" s="1"/>
  <c r="L60" i="1" a="1"/>
  <c r="L60" i="1" s="1"/>
  <c r="L58" i="1" a="1"/>
  <c r="L58" i="1" s="1"/>
  <c r="L52" i="1" a="1"/>
  <c r="L52" i="1" s="1"/>
  <c r="L73" i="1" a="1"/>
  <c r="L73" i="1" s="1"/>
  <c r="L49" i="1" a="1"/>
  <c r="L49" i="1" s="1"/>
  <c r="L29" i="1" a="1"/>
  <c r="L29" i="1" s="1"/>
  <c r="L30" i="1" a="1"/>
  <c r="L30" i="1" s="1"/>
  <c r="L54" i="1" a="1"/>
  <c r="L54" i="1" s="1"/>
  <c r="L46" i="1" a="1"/>
  <c r="L46" i="1" s="1"/>
  <c r="L19" i="1" a="1"/>
  <c r="L19" i="1" s="1"/>
  <c r="L20" i="1" a="1"/>
  <c r="L20" i="1" s="1"/>
  <c r="L72" i="1" a="1"/>
  <c r="L72" i="1" s="1"/>
  <c r="L33" i="1" a="1"/>
  <c r="L33" i="1" s="1"/>
  <c r="L23" i="1" a="1"/>
  <c r="L23" i="1" s="1"/>
  <c r="L22" i="1" a="1"/>
  <c r="L22" i="1" s="1"/>
  <c r="L37" i="1" a="1"/>
  <c r="L37" i="1" s="1"/>
  <c r="L11" i="1" a="1"/>
  <c r="L11" i="1" s="1"/>
  <c r="L28" i="1" a="1"/>
  <c r="L28" i="1" s="1"/>
  <c r="L16" i="1" a="1"/>
  <c r="L16" i="1" s="1"/>
  <c r="L15" i="1" a="1"/>
  <c r="L15" i="1" s="1"/>
  <c r="L26" i="1" a="1"/>
  <c r="L26" i="1" s="1"/>
  <c r="L7" i="1" a="1"/>
  <c r="L7" i="1" s="1"/>
  <c r="L9" i="1" a="1"/>
  <c r="L9" i="1" s="1"/>
  <c r="L2" i="1" a="1"/>
  <c r="L2" i="1" s="1"/>
  <c r="L6" i="1" a="1"/>
  <c r="L6" i="1" s="1"/>
  <c r="L8" i="1" a="1"/>
  <c r="L8" i="1" s="1"/>
  <c r="L41" i="1" a="1"/>
  <c r="L41" i="1" s="1"/>
  <c r="L10" i="1" a="1"/>
  <c r="L10" i="1" s="1"/>
  <c r="L13" i="1" a="1"/>
  <c r="L13" i="1" s="1"/>
  <c r="L5" i="1" a="1"/>
  <c r="L5" i="1" s="1"/>
  <c r="L4" i="1" a="1"/>
  <c r="L4" i="1" s="1"/>
  <c r="L3" i="1" a="1"/>
  <c r="L3" i="1" s="1"/>
  <c r="L50" i="2" a="1"/>
  <c r="L50" i="2" s="1"/>
  <c r="L16" i="2" a="1"/>
  <c r="L16" i="2" s="1"/>
  <c r="L49" i="2" a="1"/>
  <c r="L49" i="2" s="1"/>
  <c r="L47" i="2" a="1"/>
  <c r="L47" i="2" s="1"/>
  <c r="L42" i="2" a="1"/>
  <c r="L42" i="2" s="1"/>
  <c r="L19" i="2" a="1"/>
  <c r="L19" i="2" s="1"/>
  <c r="L36" i="2" a="1"/>
  <c r="L36" i="2" s="1"/>
  <c r="L45" i="2" a="1"/>
  <c r="L45" i="2" s="1"/>
  <c r="L39" i="2" a="1"/>
  <c r="L39" i="2" s="1"/>
  <c r="L37" i="2" a="1"/>
  <c r="L37" i="2" s="1"/>
  <c r="L38" i="2" a="1"/>
  <c r="L38" i="2" s="1"/>
  <c r="L13" i="2" a="1"/>
  <c r="L13" i="2" s="1"/>
  <c r="L29" i="2" a="1"/>
  <c r="L29" i="2" s="1"/>
  <c r="L25" i="2" a="1"/>
  <c r="L25" i="2" s="1"/>
  <c r="L22" i="2" a="1"/>
  <c r="L22" i="2" s="1"/>
  <c r="L20" i="2" a="1"/>
  <c r="L20" i="2" s="1"/>
  <c r="L18" i="2" a="1"/>
  <c r="L18" i="2" s="1"/>
  <c r="L9" i="2" a="1"/>
  <c r="L9" i="2" s="1"/>
  <c r="L15" i="2" a="1"/>
  <c r="L15" i="2" s="1"/>
  <c r="L12" i="2" a="1"/>
  <c r="L12" i="2" s="1"/>
  <c r="L14" i="2" a="1"/>
  <c r="L14" i="2" s="1"/>
  <c r="L8" i="2" a="1"/>
  <c r="L8" i="2" s="1"/>
  <c r="L21" i="2" a="1"/>
  <c r="L21" i="2" s="1"/>
  <c r="L10" i="2" a="1"/>
  <c r="L10" i="2" s="1"/>
  <c r="L27" i="2" a="1"/>
  <c r="L27" i="2" s="1"/>
  <c r="L11" i="2" a="1"/>
  <c r="L11" i="2" s="1"/>
  <c r="L3" i="2" a="1"/>
  <c r="L3" i="2" s="1"/>
  <c r="L7" i="2" a="1"/>
  <c r="L7" i="2" s="1"/>
  <c r="L4" i="2" a="1"/>
  <c r="L4" i="2" s="1"/>
  <c r="L5" i="2" a="1"/>
  <c r="L5" i="2" s="1"/>
  <c r="L6" i="2" a="1"/>
  <c r="L6" i="2" s="1"/>
  <c r="L2" i="2" a="1"/>
  <c r="L2" i="2" s="1"/>
  <c r="L31" i="3" a="1"/>
  <c r="L31" i="3" s="1"/>
  <c r="L98" i="3" a="1"/>
  <c r="L98" i="3" s="1"/>
  <c r="L94" i="3" a="1"/>
  <c r="L94" i="3" s="1"/>
  <c r="L28" i="3" a="1"/>
  <c r="L28" i="3" s="1"/>
  <c r="L99" i="3" a="1"/>
  <c r="L99" i="3" s="1"/>
  <c r="L43" i="3" a="1"/>
  <c r="L43" i="3" s="1"/>
  <c r="L32" i="3" a="1"/>
  <c r="L32" i="3" s="1"/>
  <c r="L69" i="3" a="1"/>
  <c r="L69" i="3" s="1"/>
  <c r="L77" i="3" a="1"/>
  <c r="L77" i="3" s="1"/>
  <c r="L20" i="3" a="1"/>
  <c r="L20" i="3" s="1"/>
  <c r="L53" i="3" a="1"/>
  <c r="L53" i="3" s="1"/>
  <c r="L40" i="3" a="1"/>
  <c r="L40" i="3" s="1"/>
  <c r="L21" i="3" a="1"/>
  <c r="L21" i="3" s="1"/>
  <c r="L56" i="3" a="1"/>
  <c r="L56" i="3" s="1"/>
  <c r="L101" i="3" a="1"/>
  <c r="L101" i="3" s="1"/>
  <c r="L17" i="3" a="1"/>
  <c r="L17" i="3" s="1"/>
  <c r="L102" i="3" a="1"/>
  <c r="L102" i="3" s="1"/>
  <c r="L95" i="3" a="1"/>
  <c r="L95" i="3" s="1"/>
  <c r="L33" i="3" a="1"/>
  <c r="L33" i="3" s="1"/>
  <c r="L27" i="3" a="1"/>
  <c r="L27" i="3" s="1"/>
  <c r="L29" i="3" a="1"/>
  <c r="L29" i="3" s="1"/>
  <c r="L75" i="3" a="1"/>
  <c r="L75" i="3" s="1"/>
  <c r="L14" i="3" a="1"/>
  <c r="L14" i="3" s="1"/>
  <c r="L15" i="3" a="1"/>
  <c r="L15" i="3" s="1"/>
  <c r="L78" i="3" a="1"/>
  <c r="L78" i="3" s="1"/>
  <c r="L35" i="3" a="1"/>
  <c r="L35" i="3" s="1"/>
  <c r="L92" i="3" a="1"/>
  <c r="L92" i="3" s="1"/>
  <c r="L22" i="3" a="1"/>
  <c r="L22" i="3" s="1"/>
  <c r="L91" i="3" a="1"/>
  <c r="L91" i="3" s="1"/>
  <c r="L30" i="3" a="1"/>
  <c r="L30" i="3" s="1"/>
  <c r="L44" i="3" a="1"/>
  <c r="L44" i="3" s="1"/>
  <c r="L41" i="3" a="1"/>
  <c r="L41" i="3" s="1"/>
  <c r="L25" i="3" a="1"/>
  <c r="L25" i="3" s="1"/>
  <c r="L8" i="3" a="1"/>
  <c r="L8" i="3" s="1"/>
  <c r="L4" i="3" a="1"/>
  <c r="L4" i="3" s="1"/>
  <c r="L11" i="3" a="1"/>
  <c r="L11" i="3" s="1"/>
  <c r="L51" i="3" a="1"/>
  <c r="L51" i="3" s="1"/>
  <c r="L18" i="3" a="1"/>
  <c r="L18" i="3" s="1"/>
  <c r="L19" i="3" a="1"/>
  <c r="L19" i="3" s="1"/>
  <c r="L24" i="3" a="1"/>
  <c r="L24" i="3" s="1"/>
  <c r="L58" i="3" a="1"/>
  <c r="L58" i="3" s="1"/>
  <c r="L23" i="3" a="1"/>
  <c r="L23" i="3" s="1"/>
  <c r="L12" i="3" a="1"/>
  <c r="L12" i="3" s="1"/>
  <c r="L13" i="3" a="1"/>
  <c r="L13" i="3" s="1"/>
  <c r="L7" i="3" a="1"/>
  <c r="L7" i="3" s="1"/>
  <c r="L9" i="3" a="1"/>
  <c r="L9" i="3" s="1"/>
  <c r="L5" i="3" a="1"/>
  <c r="L5" i="3" s="1"/>
  <c r="L2" i="3" a="1"/>
  <c r="L2" i="3" s="1"/>
  <c r="L3" i="3" a="1"/>
  <c r="L3" i="3" s="1"/>
  <c r="L6" i="3" a="1"/>
  <c r="L6" i="3" s="1"/>
  <c r="L22" i="4" a="1"/>
  <c r="L22" i="4" s="1"/>
  <c r="L61" i="4" a="1"/>
  <c r="L61" i="4" s="1"/>
  <c r="L59" i="4" a="1"/>
  <c r="L59" i="4" s="1"/>
  <c r="L19" i="4" a="1"/>
  <c r="L19" i="4" s="1"/>
  <c r="L47" i="4" a="1"/>
  <c r="L47" i="4" s="1"/>
  <c r="L57" i="4" a="1"/>
  <c r="L57" i="4" s="1"/>
  <c r="L39" i="4" a="1"/>
  <c r="L39" i="4" s="1"/>
  <c r="L53" i="4" a="1"/>
  <c r="L53" i="4" s="1"/>
  <c r="L56" i="4" a="1"/>
  <c r="L56" i="4" s="1"/>
  <c r="L42" i="4" a="1"/>
  <c r="L42" i="4" s="1"/>
  <c r="L48" i="4" a="1"/>
  <c r="L48" i="4" s="1"/>
  <c r="L32" i="4" a="1"/>
  <c r="L32" i="4" s="1"/>
  <c r="L34" i="4" a="1"/>
  <c r="L34" i="4" s="1"/>
  <c r="L41" i="4" a="1"/>
  <c r="L41" i="4" s="1"/>
  <c r="L21" i="4" a="1"/>
  <c r="L21" i="4" s="1"/>
  <c r="L10" i="4" a="1"/>
  <c r="L10" i="4" s="1"/>
  <c r="L18" i="4" a="1"/>
  <c r="L18" i="4" s="1"/>
  <c r="L20" i="4" a="1"/>
  <c r="L20" i="4" s="1"/>
  <c r="L16" i="4" a="1"/>
  <c r="L16" i="4" s="1"/>
  <c r="L14" i="4" a="1"/>
  <c r="L14" i="4" s="1"/>
  <c r="L38" i="4" a="1"/>
  <c r="L38" i="4" s="1"/>
  <c r="L36" i="4" a="1"/>
  <c r="L36" i="4" s="1"/>
  <c r="L13" i="4" a="1"/>
  <c r="L13" i="4" s="1"/>
  <c r="L17" i="4" a="1"/>
  <c r="L17" i="4" s="1"/>
  <c r="L7" i="4" a="1"/>
  <c r="L7" i="4" s="1"/>
  <c r="L23" i="4" a="1"/>
  <c r="L23" i="4" s="1"/>
  <c r="L5" i="4" a="1"/>
  <c r="L5" i="4" s="1"/>
  <c r="L12" i="4" a="1"/>
  <c r="L12" i="4" s="1"/>
  <c r="L6" i="4" a="1"/>
  <c r="L6" i="4" s="1"/>
  <c r="L9" i="4" a="1"/>
  <c r="L9" i="4" s="1"/>
  <c r="L11" i="4" a="1"/>
  <c r="L11" i="4" s="1"/>
  <c r="L8" i="4" a="1"/>
  <c r="L8" i="4" s="1"/>
  <c r="L3" i="4" a="1"/>
  <c r="L3" i="4" s="1"/>
  <c r="L4" i="4" a="1"/>
  <c r="L4" i="4" s="1"/>
  <c r="L2" i="4" a="1"/>
  <c r="L2" i="4" s="1"/>
  <c r="O83" i="6" a="1"/>
  <c r="O83" i="6" s="1"/>
  <c r="C40" i="6"/>
  <c r="O40" i="6" a="1"/>
  <c r="O40" i="6" s="1"/>
  <c r="N40" i="6"/>
  <c r="C42" i="6"/>
  <c r="O42" i="6" a="1"/>
  <c r="O42" i="6" s="1"/>
  <c r="N42" i="6"/>
  <c r="C74" i="5"/>
  <c r="C31" i="5"/>
  <c r="C50" i="5"/>
  <c r="C19" i="4" l="1"/>
  <c r="K19" i="4"/>
  <c r="C56" i="4"/>
  <c r="C21" i="4"/>
  <c r="K21" i="4"/>
  <c r="C42" i="4"/>
  <c r="C14" i="4"/>
  <c r="C98" i="3"/>
  <c r="K98" i="3"/>
  <c r="C99" i="3"/>
  <c r="K99" i="3"/>
  <c r="C20" i="3"/>
  <c r="K20" i="3"/>
  <c r="C17" i="3"/>
  <c r="C37" i="2" l="1"/>
  <c r="K37" i="2"/>
  <c r="K25" i="2"/>
  <c r="C25" i="2"/>
  <c r="C39" i="2"/>
  <c r="C13" i="2"/>
  <c r="C20" i="2"/>
  <c r="C49" i="2"/>
  <c r="C45" i="2"/>
  <c r="C70" i="1"/>
  <c r="K70" i="1"/>
  <c r="C30" i="1"/>
  <c r="C25" i="1"/>
  <c r="C53" i="6" l="1"/>
  <c r="C71" i="6"/>
  <c r="C31" i="3"/>
  <c r="C75" i="3"/>
  <c r="C41" i="4"/>
  <c r="C10" i="4"/>
  <c r="K10" i="4"/>
  <c r="C18" i="6" l="1"/>
  <c r="C38" i="6"/>
  <c r="C21" i="6"/>
  <c r="C11" i="6"/>
  <c r="C48" i="6"/>
  <c r="C15" i="6"/>
  <c r="O15" i="6" a="1"/>
  <c r="O15" i="6" s="1"/>
  <c r="N15" i="6"/>
  <c r="C73" i="6"/>
  <c r="C66" i="6"/>
  <c r="C54" i="6"/>
  <c r="C52" i="6"/>
  <c r="O52" i="6" a="1"/>
  <c r="O52" i="6" s="1"/>
  <c r="N52" i="6"/>
  <c r="C85" i="6"/>
  <c r="O85" i="6" a="1"/>
  <c r="O85" i="6" s="1"/>
  <c r="N85" i="6"/>
  <c r="C21" i="5"/>
  <c r="O21" i="5" a="1"/>
  <c r="O21" i="5" s="1"/>
  <c r="N21" i="5"/>
  <c r="C23" i="5"/>
  <c r="O23" i="5" a="1"/>
  <c r="O23" i="5" s="1"/>
  <c r="N23" i="5"/>
  <c r="C121" i="5"/>
  <c r="O121" i="5" a="1"/>
  <c r="O121" i="5" s="1"/>
  <c r="N121" i="5"/>
  <c r="C112" i="5"/>
  <c r="O112" i="5" a="1"/>
  <c r="O112" i="5" s="1"/>
  <c r="N112" i="5"/>
  <c r="C98" i="5"/>
  <c r="O98" i="5" a="1"/>
  <c r="O98" i="5" s="1"/>
  <c r="N98" i="5"/>
  <c r="C103" i="5"/>
  <c r="C20" i="5"/>
  <c r="C116" i="5"/>
  <c r="C91" i="5"/>
  <c r="O91" i="5" a="1"/>
  <c r="O91" i="5" s="1"/>
  <c r="N91" i="5"/>
  <c r="C65" i="5"/>
  <c r="O65" i="5" a="1"/>
  <c r="O65" i="5" s="1"/>
  <c r="N65" i="5"/>
  <c r="C41" i="5"/>
  <c r="C14" i="5"/>
  <c r="O14" i="5" a="1"/>
  <c r="O14" i="5" s="1"/>
  <c r="N14" i="5"/>
  <c r="C39" i="5"/>
  <c r="C77" i="5"/>
  <c r="C70" i="5"/>
  <c r="C18" i="4" l="1"/>
  <c r="C16" i="4"/>
  <c r="C22" i="4"/>
  <c r="C59" i="4"/>
  <c r="K59" i="4"/>
  <c r="C57" i="4"/>
  <c r="C32" i="4"/>
  <c r="C39" i="4"/>
  <c r="K39" i="4"/>
  <c r="C20" i="4"/>
  <c r="K20" i="4"/>
  <c r="C48" i="4"/>
  <c r="K48" i="4"/>
  <c r="C34" i="4"/>
  <c r="C53" i="4"/>
  <c r="C35" i="3"/>
  <c r="K35" i="3"/>
  <c r="C101" i="3"/>
  <c r="C95" i="3"/>
  <c r="K95" i="3"/>
  <c r="C25" i="3"/>
  <c r="C21" i="3"/>
  <c r="C18" i="3"/>
  <c r="K18" i="3"/>
  <c r="C102" i="3"/>
  <c r="C92" i="3"/>
  <c r="C29" i="3"/>
  <c r="C69" i="3"/>
  <c r="K69" i="3"/>
  <c r="C44" i="3"/>
  <c r="C32" i="3"/>
  <c r="C22" i="3"/>
  <c r="K22" i="3"/>
  <c r="C77" i="3"/>
  <c r="K77" i="3"/>
  <c r="C15" i="3"/>
  <c r="C78" i="3"/>
  <c r="C53" i="3"/>
  <c r="K53" i="3"/>
  <c r="C41" i="3"/>
  <c r="C40" i="3"/>
  <c r="C43" i="3"/>
  <c r="C27" i="3"/>
  <c r="C50" i="2" l="1"/>
  <c r="K50" i="2"/>
  <c r="C18" i="2"/>
  <c r="C12" i="2"/>
  <c r="C38" i="2"/>
  <c r="K38" i="2"/>
  <c r="C9" i="2"/>
  <c r="K9" i="2"/>
  <c r="C47" i="2"/>
  <c r="K47" i="2"/>
  <c r="C42" i="2"/>
  <c r="K42" i="2"/>
  <c r="C36" i="2"/>
  <c r="K36" i="2"/>
  <c r="C16" i="2"/>
  <c r="C19" i="2"/>
  <c r="C29" i="2"/>
  <c r="C3" i="2"/>
  <c r="K3" i="2"/>
  <c r="C16" i="1"/>
  <c r="K16" i="1"/>
  <c r="C68" i="1"/>
  <c r="C15" i="1"/>
  <c r="K15" i="1"/>
  <c r="C73" i="1"/>
  <c r="C22" i="1"/>
  <c r="C58" i="1"/>
  <c r="K58" i="1"/>
  <c r="C52" i="1"/>
  <c r="K52" i="1"/>
  <c r="C28" i="1"/>
  <c r="K28" i="1"/>
  <c r="C19" i="1"/>
  <c r="C21" i="1"/>
  <c r="C60" i="1"/>
  <c r="C37" i="1"/>
  <c r="C43" i="6"/>
  <c r="O43" i="6" a="1"/>
  <c r="O43" i="6" s="1"/>
  <c r="N43" i="6"/>
  <c r="C37" i="5"/>
  <c r="C30" i="3"/>
  <c r="C33" i="3"/>
  <c r="C51" i="3"/>
  <c r="C4" i="3"/>
  <c r="C14" i="2"/>
  <c r="K14" i="2"/>
  <c r="C11" i="1"/>
  <c r="C36" i="6"/>
  <c r="C13" i="4"/>
  <c r="C12" i="4"/>
  <c r="C28" i="3"/>
  <c r="C58" i="3"/>
  <c r="C15" i="2"/>
  <c r="C8" i="2"/>
  <c r="C11" i="2"/>
  <c r="C49" i="1"/>
  <c r="K49" i="1"/>
  <c r="C59" i="6"/>
  <c r="C28" i="5"/>
  <c r="C36" i="4"/>
  <c r="C13" i="3"/>
  <c r="C22" i="2"/>
  <c r="C23" i="1"/>
  <c r="C54" i="1"/>
  <c r="C27" i="6"/>
  <c r="C48" i="5"/>
  <c r="C30" i="5"/>
  <c r="C29" i="5"/>
  <c r="C47" i="5"/>
  <c r="C12" i="5"/>
  <c r="C7" i="4"/>
  <c r="K7" i="4"/>
  <c r="C5" i="4"/>
  <c r="K5" i="4"/>
  <c r="C9" i="4"/>
  <c r="C24" i="3"/>
  <c r="C7" i="3"/>
  <c r="C23" i="3"/>
  <c r="C12" i="3"/>
  <c r="C5" i="3"/>
  <c r="C56" i="3"/>
  <c r="K56" i="3"/>
  <c r="C2" i="3"/>
  <c r="C3" i="3"/>
  <c r="C6" i="3"/>
  <c r="C10" i="2"/>
  <c r="K10" i="2"/>
  <c r="C21" i="2"/>
  <c r="C4" i="2"/>
  <c r="C72" i="1"/>
  <c r="C13" i="1"/>
  <c r="C26" i="1"/>
  <c r="C17" i="4"/>
  <c r="C2" i="4"/>
  <c r="C3" i="4"/>
  <c r="C8" i="4"/>
  <c r="C9" i="3"/>
  <c r="C91" i="6"/>
  <c r="C9" i="6"/>
  <c r="O9" i="6" a="1"/>
  <c r="O9" i="6" s="1"/>
  <c r="N9" i="6"/>
  <c r="C13" i="6"/>
  <c r="C18" i="5"/>
  <c r="C35" i="6"/>
  <c r="C14" i="6"/>
  <c r="C90" i="6"/>
  <c r="C41" i="6"/>
  <c r="C80" i="6"/>
  <c r="O80" i="6" a="1"/>
  <c r="O80" i="6" s="1"/>
  <c r="N80" i="6"/>
  <c r="C24" i="6"/>
  <c r="O24" i="6" a="1"/>
  <c r="O24" i="6" s="1"/>
  <c r="N24" i="6"/>
  <c r="C37" i="6"/>
  <c r="O37" i="6" a="1"/>
  <c r="O37" i="6" s="1"/>
  <c r="N37" i="6"/>
  <c r="C34" i="6"/>
  <c r="C25" i="6"/>
  <c r="C70" i="6"/>
  <c r="C32" i="6"/>
  <c r="C61" i="6"/>
  <c r="C33" i="6"/>
  <c r="O33" i="6" a="1"/>
  <c r="O33" i="6" s="1"/>
  <c r="N33" i="6"/>
  <c r="C20" i="6"/>
  <c r="C29" i="6"/>
  <c r="C19" i="6"/>
  <c r="C31" i="6"/>
  <c r="C46" i="6"/>
  <c r="C8" i="6"/>
  <c r="C28" i="6"/>
  <c r="C10" i="6"/>
  <c r="C3" i="6"/>
  <c r="C2" i="6"/>
  <c r="C16" i="6"/>
  <c r="C42" i="5"/>
  <c r="C49" i="5"/>
  <c r="C54" i="5"/>
  <c r="C114" i="5"/>
  <c r="C36" i="5"/>
  <c r="C33" i="5"/>
  <c r="C34" i="5"/>
  <c r="C13" i="5"/>
  <c r="C51" i="5"/>
  <c r="C19" i="5"/>
  <c r="C27" i="5"/>
  <c r="C10" i="5"/>
  <c r="C88" i="5"/>
  <c r="C94" i="5"/>
  <c r="O94" i="5" a="1"/>
  <c r="O94" i="5" s="1"/>
  <c r="N94" i="5"/>
  <c r="C82" i="5"/>
  <c r="C26" i="5"/>
  <c r="C66" i="5"/>
  <c r="O66" i="5" a="1"/>
  <c r="O66" i="5" s="1"/>
  <c r="N66" i="5"/>
  <c r="C38" i="5"/>
  <c r="C69" i="5"/>
  <c r="C5" i="5"/>
  <c r="C22" i="5"/>
  <c r="C3" i="5"/>
  <c r="C4" i="5"/>
  <c r="C2" i="5"/>
  <c r="C45" i="6"/>
  <c r="C22" i="6"/>
  <c r="C17" i="6"/>
  <c r="C83" i="6"/>
  <c r="N83" i="6"/>
  <c r="C26" i="6"/>
  <c r="C7" i="6"/>
  <c r="C12" i="6"/>
  <c r="O12" i="6" a="1"/>
  <c r="O12" i="6" s="1"/>
  <c r="N12" i="6"/>
  <c r="C5" i="6"/>
  <c r="C6" i="6"/>
  <c r="C23" i="6"/>
  <c r="C4" i="6"/>
  <c r="C9" i="5"/>
  <c r="C6" i="5"/>
  <c r="C8" i="5"/>
  <c r="C7" i="5"/>
  <c r="C17" i="5"/>
  <c r="C11" i="5"/>
  <c r="C61" i="4"/>
  <c r="C47" i="4"/>
  <c r="C38" i="4"/>
  <c r="C6" i="4"/>
  <c r="C23" i="4"/>
  <c r="C11" i="4"/>
  <c r="C4" i="4"/>
  <c r="C11" i="3"/>
  <c r="C91" i="3"/>
  <c r="C14" i="3"/>
  <c r="C8" i="3"/>
  <c r="K31" i="3"/>
  <c r="C7" i="2"/>
  <c r="C5" i="2"/>
  <c r="C27" i="2"/>
  <c r="C2" i="2"/>
  <c r="C6" i="2"/>
  <c r="C46" i="1"/>
  <c r="C33" i="1"/>
  <c r="C2" i="1"/>
  <c r="C9" i="1"/>
  <c r="C6" i="1"/>
  <c r="C41" i="1"/>
  <c r="C8" i="1"/>
  <c r="C10" i="1"/>
  <c r="C5" i="1"/>
  <c r="C4" i="1"/>
  <c r="C20" i="1"/>
  <c r="C3" i="1"/>
  <c r="K22" i="1"/>
  <c r="O71" i="6" a="1"/>
  <c r="O71" i="6" s="1"/>
  <c r="N71" i="6"/>
  <c r="O48" i="6" a="1"/>
  <c r="O48" i="6" s="1"/>
  <c r="N48" i="6"/>
  <c r="O90" i="6" a="1"/>
  <c r="O90" i="6" s="1"/>
  <c r="N90" i="6"/>
  <c r="O53" i="6" a="1"/>
  <c r="O53" i="6" s="1"/>
  <c r="N53" i="6"/>
  <c r="O36" i="5" a="1"/>
  <c r="O36" i="5" s="1"/>
  <c r="N36" i="5"/>
  <c r="O41" i="5" a="1"/>
  <c r="O41" i="5" s="1"/>
  <c r="N41" i="5"/>
  <c r="O6" i="5" a="1"/>
  <c r="O6" i="5" s="1"/>
  <c r="N6" i="5"/>
  <c r="O38" i="5" a="1"/>
  <c r="O38" i="5" s="1"/>
  <c r="N38" i="5"/>
  <c r="N12" i="5" l="1"/>
  <c r="O12" i="5" a="1"/>
  <c r="O12" i="5" s="1"/>
  <c r="O3" i="5" a="1"/>
  <c r="O3" i="5" s="1"/>
  <c r="N3" i="5"/>
  <c r="O91" i="6" a="1"/>
  <c r="O91" i="6" s="1"/>
  <c r="N91" i="6"/>
  <c r="O35" i="6" a="1"/>
  <c r="O35" i="6" s="1"/>
  <c r="N35" i="6"/>
  <c r="O14" i="6" a="1"/>
  <c r="O14" i="6" s="1"/>
  <c r="N14" i="6"/>
  <c r="O34" i="6" a="1"/>
  <c r="O34" i="6" s="1"/>
  <c r="N34" i="6"/>
  <c r="O70" i="6" a="1"/>
  <c r="O70" i="6" s="1"/>
  <c r="N70" i="6"/>
  <c r="O61" i="6" a="1"/>
  <c r="O61" i="6" s="1"/>
  <c r="N61" i="6"/>
  <c r="O20" i="6" a="1"/>
  <c r="O20" i="6" s="1"/>
  <c r="N20" i="6"/>
  <c r="O19" i="6" a="1"/>
  <c r="O19" i="6" s="1"/>
  <c r="N19" i="6"/>
  <c r="O18" i="6" a="1"/>
  <c r="O18" i="6" s="1"/>
  <c r="N18" i="6"/>
  <c r="O5" i="6" a="1"/>
  <c r="O5" i="6" s="1"/>
  <c r="N5" i="6"/>
  <c r="O33" i="5" a="1"/>
  <c r="O33" i="5" s="1"/>
  <c r="N33" i="5"/>
  <c r="N10" i="5"/>
  <c r="O10" i="5" a="1"/>
  <c r="O10" i="5" s="1"/>
  <c r="O51" i="5" a="1"/>
  <c r="O51" i="5" s="1"/>
  <c r="N51" i="5"/>
  <c r="O27" i="5" a="1"/>
  <c r="O27" i="5" s="1"/>
  <c r="N27" i="5"/>
  <c r="O22" i="6" l="1" a="1"/>
  <c r="O22" i="6" s="1"/>
  <c r="N22" i="6"/>
  <c r="O17" i="6" a="1"/>
  <c r="O17" i="6" s="1"/>
  <c r="N17" i="6"/>
  <c r="O45" i="6" a="1"/>
  <c r="O45" i="6" s="1"/>
  <c r="O38" i="6" a="1"/>
  <c r="O38" i="6" s="1"/>
  <c r="O31" i="6" a="1"/>
  <c r="O31" i="6" s="1"/>
  <c r="O29" i="6" a="1"/>
  <c r="O29" i="6" s="1"/>
  <c r="O59" i="6" a="1"/>
  <c r="O59" i="6" s="1"/>
  <c r="O54" i="6" a="1"/>
  <c r="O54" i="6" s="1"/>
  <c r="O27" i="6" a="1"/>
  <c r="O27" i="6" s="1"/>
  <c r="O26" i="6" a="1"/>
  <c r="O26" i="6" s="1"/>
  <c r="O28" i="6" a="1"/>
  <c r="O28" i="6" s="1"/>
  <c r="O46" i="6" a="1"/>
  <c r="O46" i="6" s="1"/>
  <c r="O11" i="6" a="1"/>
  <c r="O11" i="6" s="1"/>
  <c r="O41" i="6" a="1"/>
  <c r="O41" i="6" s="1"/>
  <c r="O21" i="6" a="1"/>
  <c r="O21" i="6" s="1"/>
  <c r="O73" i="6" a="1"/>
  <c r="O73" i="6" s="1"/>
  <c r="O36" i="6" a="1"/>
  <c r="O36" i="6" s="1"/>
  <c r="O66" i="6" a="1"/>
  <c r="O66" i="6" s="1"/>
  <c r="O8" i="6" a="1"/>
  <c r="O8" i="6" s="1"/>
  <c r="O32" i="6" a="1"/>
  <c r="O32" i="6" s="1"/>
  <c r="O25" i="6" a="1"/>
  <c r="O25" i="6" s="1"/>
  <c r="O10" i="6" a="1"/>
  <c r="O10" i="6" s="1"/>
  <c r="O13" i="6" a="1"/>
  <c r="O13" i="6" s="1"/>
  <c r="O7" i="6" a="1"/>
  <c r="O7" i="6" s="1"/>
  <c r="O23" i="6" a="1"/>
  <c r="O23" i="6" s="1"/>
  <c r="O16" i="6" a="1"/>
  <c r="O16" i="6" s="1"/>
  <c r="O6" i="6" a="1"/>
  <c r="O6" i="6" s="1"/>
  <c r="O3" i="6" a="1"/>
  <c r="O3" i="6" s="1"/>
  <c r="O2" i="6" a="1"/>
  <c r="O2" i="6" s="1"/>
  <c r="O4" i="6" a="1"/>
  <c r="O4" i="6" s="1"/>
  <c r="O54" i="5" a="1"/>
  <c r="O54" i="5" s="1"/>
  <c r="N54" i="5"/>
  <c r="O49" i="5" a="1"/>
  <c r="O49" i="5" s="1"/>
  <c r="O116" i="5" a="1"/>
  <c r="O116" i="5" s="1"/>
  <c r="O34" i="5" a="1"/>
  <c r="O34" i="5" s="1"/>
  <c r="O70" i="5" a="1"/>
  <c r="O70" i="5" s="1"/>
  <c r="O28" i="5" a="1"/>
  <c r="O28" i="5" s="1"/>
  <c r="O103" i="5" a="1"/>
  <c r="O103" i="5" s="1"/>
  <c r="O48" i="5" a="1"/>
  <c r="O48" i="5" s="1"/>
  <c r="O82" i="5" a="1"/>
  <c r="O82" i="5" s="1"/>
  <c r="O88" i="5" a="1"/>
  <c r="O88" i="5" s="1"/>
  <c r="O26" i="5" a="1"/>
  <c r="O26" i="5" s="1"/>
  <c r="O47" i="5" a="1"/>
  <c r="O47" i="5" s="1"/>
  <c r="O20" i="5" a="1"/>
  <c r="O20" i="5" s="1"/>
  <c r="O74" i="5" a="1"/>
  <c r="O74" i="5" s="1"/>
  <c r="O69" i="5" a="1"/>
  <c r="O69" i="5" s="1"/>
  <c r="O31" i="5" a="1"/>
  <c r="O31" i="5" s="1"/>
  <c r="O114" i="5" a="1"/>
  <c r="O114" i="5" s="1"/>
  <c r="O42" i="5" a="1"/>
  <c r="O42" i="5" s="1"/>
  <c r="O19" i="5" a="1"/>
  <c r="O19" i="5" s="1"/>
  <c r="O39" i="5" a="1"/>
  <c r="O39" i="5" s="1"/>
  <c r="O29" i="5" a="1"/>
  <c r="O29" i="5" s="1"/>
  <c r="O50" i="5" a="1"/>
  <c r="O50" i="5" s="1"/>
  <c r="O77" i="5" a="1"/>
  <c r="O77" i="5" s="1"/>
  <c r="O22" i="5" a="1"/>
  <c r="O22" i="5" s="1"/>
  <c r="O4" i="5" a="1"/>
  <c r="O4" i="5" s="1"/>
  <c r="O17" i="5" a="1"/>
  <c r="O17" i="5" s="1"/>
  <c r="O30" i="5" a="1"/>
  <c r="O30" i="5" s="1"/>
  <c r="O18" i="5" a="1"/>
  <c r="O18" i="5" s="1"/>
  <c r="O13" i="5" a="1"/>
  <c r="O13" i="5" s="1"/>
  <c r="O37" i="5" a="1"/>
  <c r="O37" i="5" s="1"/>
  <c r="O7" i="5" a="1"/>
  <c r="O7" i="5" s="1"/>
  <c r="O9" i="5" a="1"/>
  <c r="O9" i="5" s="1"/>
  <c r="O8" i="5" a="1"/>
  <c r="O8" i="5" s="1"/>
  <c r="O5" i="5" a="1"/>
  <c r="O5" i="5" s="1"/>
  <c r="O11" i="5" a="1"/>
  <c r="O11" i="5" s="1"/>
  <c r="O2" i="5" a="1"/>
  <c r="O2" i="5" s="1"/>
  <c r="K32" i="4"/>
  <c r="K53" i="4"/>
  <c r="K19" i="3"/>
  <c r="K32" i="3"/>
  <c r="N26" i="6"/>
  <c r="K61" i="4"/>
  <c r="K16" i="4"/>
  <c r="K30" i="3"/>
  <c r="K25" i="3"/>
  <c r="K14" i="3"/>
  <c r="K78" i="3"/>
  <c r="K21" i="3"/>
  <c r="K13" i="4"/>
  <c r="K14" i="4"/>
  <c r="K38" i="4"/>
  <c r="K41" i="4"/>
  <c r="K94" i="3"/>
  <c r="K11" i="4"/>
  <c r="K28" i="3"/>
  <c r="K3" i="3"/>
  <c r="K16" i="2"/>
  <c r="K18" i="2"/>
  <c r="K73" i="1"/>
  <c r="K46" i="1"/>
  <c r="K30" i="1"/>
  <c r="K60" i="1"/>
  <c r="K19" i="1"/>
  <c r="K20" i="2"/>
  <c r="K29" i="1"/>
  <c r="K7" i="1"/>
  <c r="K21" i="2" l="1"/>
  <c r="K54" i="1"/>
  <c r="K26" i="1"/>
  <c r="N45" i="6"/>
  <c r="N38" i="6"/>
  <c r="N29" i="6"/>
  <c r="N59" i="6"/>
  <c r="N54" i="6"/>
  <c r="N27" i="6"/>
  <c r="N28" i="6"/>
  <c r="N46" i="6"/>
  <c r="N49" i="5"/>
  <c r="N116" i="5"/>
  <c r="N34" i="5"/>
  <c r="N70" i="5"/>
  <c r="N28" i="5"/>
  <c r="N103" i="5"/>
  <c r="N48" i="5"/>
  <c r="N82" i="5"/>
  <c r="N88" i="5"/>
  <c r="N26" i="5"/>
  <c r="N20" i="5"/>
  <c r="N74" i="5"/>
  <c r="K47" i="4"/>
  <c r="K49" i="2"/>
  <c r="K42" i="4"/>
  <c r="K36" i="4"/>
  <c r="K40" i="3"/>
  <c r="K102" i="3"/>
  <c r="K101" i="3"/>
  <c r="K43" i="3"/>
  <c r="K27" i="3"/>
  <c r="K29" i="3"/>
  <c r="K13" i="3"/>
  <c r="K45" i="2"/>
  <c r="K12" i="2"/>
  <c r="K22" i="2"/>
  <c r="K29" i="2"/>
  <c r="K25" i="1" l="1"/>
  <c r="K68" i="1"/>
  <c r="K11" i="1"/>
  <c r="K21" i="1"/>
  <c r="K13" i="1"/>
  <c r="N41" i="6"/>
  <c r="N21" i="6"/>
  <c r="N8" i="6"/>
  <c r="N73" i="6"/>
  <c r="N31" i="6"/>
  <c r="N66" i="6"/>
  <c r="N10" i="6"/>
  <c r="N13" i="6"/>
  <c r="N11" i="6"/>
  <c r="N23" i="6"/>
  <c r="N114" i="5"/>
  <c r="N42" i="5"/>
  <c r="N50" i="5"/>
  <c r="N47" i="5"/>
  <c r="N4" i="5"/>
  <c r="N22" i="5"/>
  <c r="N69" i="5"/>
  <c r="N17" i="5"/>
  <c r="N31" i="5"/>
  <c r="K27" i="2"/>
  <c r="K39" i="2"/>
  <c r="K5" i="2"/>
  <c r="K13" i="2"/>
  <c r="K11" i="2"/>
  <c r="K17" i="4"/>
  <c r="K22" i="4"/>
  <c r="K57" i="4"/>
  <c r="K8" i="4"/>
  <c r="K34" i="4"/>
  <c r="K12" i="4"/>
  <c r="K23" i="4"/>
  <c r="K92" i="3"/>
  <c r="K91" i="3"/>
  <c r="K75" i="3"/>
  <c r="K4" i="3"/>
  <c r="K51" i="3"/>
  <c r="K12" i="3"/>
  <c r="K44" i="3"/>
  <c r="K17" i="3"/>
  <c r="K2" i="1"/>
  <c r="K2" i="4" l="1"/>
  <c r="K15" i="2"/>
  <c r="K23" i="1"/>
  <c r="K72" i="1"/>
  <c r="K6" i="1"/>
  <c r="K5" i="1"/>
  <c r="K37" i="1"/>
  <c r="K33" i="1"/>
  <c r="K9" i="1"/>
  <c r="K3" i="1"/>
  <c r="K8" i="1"/>
  <c r="K4" i="1"/>
  <c r="K20" i="1"/>
  <c r="K41" i="1"/>
  <c r="K10" i="1"/>
  <c r="K33" i="3"/>
  <c r="N2" i="6" l="1"/>
  <c r="N4" i="6"/>
  <c r="N6" i="6"/>
  <c r="N7" i="6"/>
  <c r="N32" i="6"/>
  <c r="N3" i="6"/>
  <c r="N25" i="6"/>
  <c r="N16" i="6"/>
  <c r="N36" i="6"/>
  <c r="N2" i="5"/>
  <c r="N8" i="5"/>
  <c r="N7" i="5"/>
  <c r="N9" i="5"/>
  <c r="N30" i="5"/>
  <c r="N5" i="5"/>
  <c r="N13" i="5"/>
  <c r="N39" i="5"/>
  <c r="N11" i="5"/>
  <c r="N18" i="5"/>
  <c r="N29" i="5"/>
  <c r="N19" i="5"/>
  <c r="N77" i="5"/>
  <c r="N37" i="5"/>
  <c r="K4" i="4" l="1"/>
  <c r="K18" i="4"/>
  <c r="K3" i="4"/>
  <c r="K6" i="4"/>
  <c r="K56" i="4"/>
  <c r="K9" i="4"/>
  <c r="K2" i="3"/>
  <c r="K6" i="3"/>
  <c r="K24" i="3"/>
  <c r="K9" i="3"/>
  <c r="K7" i="3"/>
  <c r="K58" i="3"/>
  <c r="K23" i="3"/>
  <c r="K5" i="3"/>
  <c r="K8" i="3"/>
  <c r="K41" i="3"/>
  <c r="K15" i="3"/>
  <c r="K11" i="3"/>
  <c r="K8" i="2" l="1"/>
  <c r="K2" i="2"/>
  <c r="K7" i="2"/>
  <c r="K4" i="2"/>
  <c r="K19" i="2"/>
  <c r="K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<sst xmlns="http://schemas.openxmlformats.org/spreadsheetml/2006/main" count="2142" uniqueCount="850">
  <si>
    <t>Vārds</t>
  </si>
  <si>
    <t>Uzvārds</t>
  </si>
  <si>
    <t>Jānis</t>
  </si>
  <si>
    <t>Vilmārs</t>
  </si>
  <si>
    <t>Bukšs</t>
  </si>
  <si>
    <t>Zagorskis</t>
  </si>
  <si>
    <t>Ivars</t>
  </si>
  <si>
    <t>Dundurs</t>
  </si>
  <si>
    <t>Dzintars</t>
  </si>
  <si>
    <t>Briedis</t>
  </si>
  <si>
    <t>Pāvuliņš</t>
  </si>
  <si>
    <t>Normunds</t>
  </si>
  <si>
    <t>Dainis</t>
  </si>
  <si>
    <t>Ludāns</t>
  </si>
  <si>
    <t>Gunārs</t>
  </si>
  <si>
    <t>Aivars</t>
  </si>
  <si>
    <t>Uldis</t>
  </si>
  <si>
    <t>Māris</t>
  </si>
  <si>
    <t>Gunta</t>
  </si>
  <si>
    <t>Helmane</t>
  </si>
  <si>
    <t>Irina</t>
  </si>
  <si>
    <t>Iveta</t>
  </si>
  <si>
    <t>Marta</t>
  </si>
  <si>
    <t>Ādamsone</t>
  </si>
  <si>
    <t>Ilona</t>
  </si>
  <si>
    <t>Anna</t>
  </si>
  <si>
    <t>Ivbule</t>
  </si>
  <si>
    <t>Rubenis</t>
  </si>
  <si>
    <t>Mirks</t>
  </si>
  <si>
    <t>Aivita</t>
  </si>
  <si>
    <t>Ķiploka</t>
  </si>
  <si>
    <t>Rita</t>
  </si>
  <si>
    <t>Šķipare</t>
  </si>
  <si>
    <t>Vilma</t>
  </si>
  <si>
    <t>Lojāne</t>
  </si>
  <si>
    <t>Mārīte</t>
  </si>
  <si>
    <t>Vilcāne</t>
  </si>
  <si>
    <t>Kojaloviča</t>
  </si>
  <si>
    <t>Ināra</t>
  </si>
  <si>
    <t>Rozēna</t>
  </si>
  <si>
    <t>Olga</t>
  </si>
  <si>
    <t>Veliks</t>
  </si>
  <si>
    <t>Andris</t>
  </si>
  <si>
    <t>Pērkons</t>
  </si>
  <si>
    <t>Juris</t>
  </si>
  <si>
    <t>Valdis</t>
  </si>
  <si>
    <t>Jurijs</t>
  </si>
  <si>
    <t>Spridzāns</t>
  </si>
  <si>
    <t>Jankovskis</t>
  </si>
  <si>
    <t>Vladimirs</t>
  </si>
  <si>
    <t>Orehovs</t>
  </si>
  <si>
    <t>Kopasovs</t>
  </si>
  <si>
    <t>Jā</t>
  </si>
  <si>
    <t>Nē</t>
  </si>
  <si>
    <t>Kacura</t>
  </si>
  <si>
    <t>Kristaps</t>
  </si>
  <si>
    <t>Ermičs</t>
  </si>
  <si>
    <t>Imants</t>
  </si>
  <si>
    <t>Aizkalns</t>
  </si>
  <si>
    <t>Alberts</t>
  </si>
  <si>
    <t>Bemers</t>
  </si>
  <si>
    <t>Dormidonovs</t>
  </si>
  <si>
    <t>Boriss</t>
  </si>
  <si>
    <t>Buks</t>
  </si>
  <si>
    <t>Krūmiņš</t>
  </si>
  <si>
    <t>Tālivaldis</t>
  </si>
  <si>
    <t>Bricis</t>
  </si>
  <si>
    <t>Kārlis</t>
  </si>
  <si>
    <t>Vanuška</t>
  </si>
  <si>
    <t>Putns</t>
  </si>
  <si>
    <t>Aldis</t>
  </si>
  <si>
    <t>Lietuvas sportiste</t>
  </si>
  <si>
    <t>Kazlauskienė</t>
  </si>
  <si>
    <t>Genovaitė</t>
  </si>
  <si>
    <t>Brūne</t>
  </si>
  <si>
    <t>Agra</t>
  </si>
  <si>
    <t>Kristīne</t>
  </si>
  <si>
    <t>Jakobsone</t>
  </si>
  <si>
    <t>Maija</t>
  </si>
  <si>
    <t>Bajārs</t>
  </si>
  <si>
    <t>Mareks</t>
  </si>
  <si>
    <t>Trops</t>
  </si>
  <si>
    <t>Mankovskis</t>
  </si>
  <si>
    <t>Valiulienė</t>
  </si>
  <si>
    <t>Edita</t>
  </si>
  <si>
    <t>Pētersone</t>
  </si>
  <si>
    <t>Laila</t>
  </si>
  <si>
    <t>Ādolfs</t>
  </si>
  <si>
    <t>Mičulis</t>
  </si>
  <si>
    <t>Vesele</t>
  </si>
  <si>
    <t>Vairis</t>
  </si>
  <si>
    <t>Mārtiņsons</t>
  </si>
  <si>
    <t>Aigars</t>
  </si>
  <si>
    <t>Baiba</t>
  </si>
  <si>
    <t>Vītola</t>
  </si>
  <si>
    <t>Visu sacensību WA punktu
summa</t>
  </si>
  <si>
    <t>Kūla</t>
  </si>
  <si>
    <t>Saulius</t>
  </si>
  <si>
    <t>Svilainis</t>
  </si>
  <si>
    <t>Lietuvas sportists</t>
  </si>
  <si>
    <t>Uģis</t>
  </si>
  <si>
    <t>Lasmanis</t>
  </si>
  <si>
    <t>Mikus</t>
  </si>
  <si>
    <t>Brakanskis</t>
  </si>
  <si>
    <t>Pavlovskis</t>
  </si>
  <si>
    <t>Rukmanis</t>
  </si>
  <si>
    <t>Erts</t>
  </si>
  <si>
    <t>Strapcāns</t>
  </si>
  <si>
    <t>Stalidzāns</t>
  </si>
  <si>
    <t>Aleksandrs</t>
  </si>
  <si>
    <t>Krists</t>
  </si>
  <si>
    <t>Medisons</t>
  </si>
  <si>
    <t>Hermīne</t>
  </si>
  <si>
    <t>Bajāre</t>
  </si>
  <si>
    <t>Igaunijas sportiste</t>
  </si>
  <si>
    <t>Anfiza</t>
  </si>
  <si>
    <t>Ziļa</t>
  </si>
  <si>
    <t>Jeļena</t>
  </si>
  <si>
    <t>Kriščūne</t>
  </si>
  <si>
    <t>Santa</t>
  </si>
  <si>
    <t>Daina</t>
  </si>
  <si>
    <t>Amosova</t>
  </si>
  <si>
    <t>Anita</t>
  </si>
  <si>
    <t>Līga</t>
  </si>
  <si>
    <t>Valnere</t>
  </si>
  <si>
    <t>Una</t>
  </si>
  <si>
    <t>Birzniece</t>
  </si>
  <si>
    <t>Inga</t>
  </si>
  <si>
    <t>Robežniece</t>
  </si>
  <si>
    <t>Valentīna</t>
  </si>
  <si>
    <t>Svilāne-Dūda</t>
  </si>
  <si>
    <t>Evita</t>
  </si>
  <si>
    <t>Miglāne</t>
  </si>
  <si>
    <t>Apele</t>
  </si>
  <si>
    <t>Ignats</t>
  </si>
  <si>
    <t>Mari</t>
  </si>
  <si>
    <t>Piir</t>
  </si>
  <si>
    <t>Ingrida</t>
  </si>
  <si>
    <t>Urbutienė</t>
  </si>
  <si>
    <t>Vitaliss</t>
  </si>
  <si>
    <t>Iļjenkovs</t>
  </si>
  <si>
    <t>Zintis</t>
  </si>
  <si>
    <t>Jaunpujens-Pujens</t>
  </si>
  <si>
    <t>Rihards</t>
  </si>
  <si>
    <t>Melgailis</t>
  </si>
  <si>
    <t>Egons</t>
  </si>
  <si>
    <t>Lācis</t>
  </si>
  <si>
    <t>Blūms</t>
  </si>
  <si>
    <t>Mīlenbergs</t>
  </si>
  <si>
    <t>Jermacāns</t>
  </si>
  <si>
    <t>Brigita</t>
  </si>
  <si>
    <t>Foršū</t>
  </si>
  <si>
    <t>Mudīte</t>
  </si>
  <si>
    <t>Gerke</t>
  </si>
  <si>
    <t>Māra</t>
  </si>
  <si>
    <t>Bārbale</t>
  </si>
  <si>
    <t>Mirdza</t>
  </si>
  <si>
    <t>Aizsilniece</t>
  </si>
  <si>
    <t>Ineta</t>
  </si>
  <si>
    <t>Ruhocka</t>
  </si>
  <si>
    <t>Leonīda</t>
  </si>
  <si>
    <t>Īriste</t>
  </si>
  <si>
    <t>Spridzāne</t>
  </si>
  <si>
    <t>Oksana</t>
  </si>
  <si>
    <t>Zandere</t>
  </si>
  <si>
    <t>Stankevica</t>
  </si>
  <si>
    <t>Ābelis</t>
  </si>
  <si>
    <t>Viesturs</t>
  </si>
  <si>
    <t>Driķis</t>
  </si>
  <si>
    <t>Andrejs</t>
  </si>
  <si>
    <t>Ilmārs</t>
  </si>
  <si>
    <t>Elmārs</t>
  </si>
  <si>
    <t>Gulbis</t>
  </si>
  <si>
    <t>Guntars</t>
  </si>
  <si>
    <t>Šumila</t>
  </si>
  <si>
    <t>Grīnšteins</t>
  </si>
  <si>
    <t>Gregore</t>
  </si>
  <si>
    <t>Gaļina</t>
  </si>
  <si>
    <t>Meteļska</t>
  </si>
  <si>
    <t>Viktors</t>
  </si>
  <si>
    <t>Vējiņš</t>
  </si>
  <si>
    <t>Marija</t>
  </si>
  <si>
    <t>Multane</t>
  </si>
  <si>
    <t>Dace</t>
  </si>
  <si>
    <t>Saulīte</t>
  </si>
  <si>
    <t>Inta</t>
  </si>
  <si>
    <t>Zetmane</t>
  </si>
  <si>
    <t>Balševica</t>
  </si>
  <si>
    <t>5 labāko sacensību WA punktu
summa</t>
  </si>
  <si>
    <t>Valērijs</t>
  </si>
  <si>
    <t>Veļčinskis</t>
  </si>
  <si>
    <t>Stepanovs</t>
  </si>
  <si>
    <t>Raimonds</t>
  </si>
  <si>
    <t>Grīgs</t>
  </si>
  <si>
    <t>Vita</t>
  </si>
  <si>
    <t>Ormane</t>
  </si>
  <si>
    <t>Kreicums</t>
  </si>
  <si>
    <t>Kaprālis</t>
  </si>
  <si>
    <t>Puriņš</t>
  </si>
  <si>
    <t>Kolužs</t>
  </si>
  <si>
    <t>Kazimieras</t>
  </si>
  <si>
    <t>Pocevičius</t>
  </si>
  <si>
    <t>Aleksejs</t>
  </si>
  <si>
    <t>Iļjušins</t>
  </si>
  <si>
    <t>Markevics</t>
  </si>
  <si>
    <t>Matiļēviča</t>
  </si>
  <si>
    <t>Liepāja</t>
  </si>
  <si>
    <t>Ķegums</t>
  </si>
  <si>
    <t>Daugavpils novads</t>
  </si>
  <si>
    <t>Jaungulbene</t>
  </si>
  <si>
    <t>Ventspils</t>
  </si>
  <si>
    <t>Valmiera</t>
  </si>
  <si>
    <t>Balvi</t>
  </si>
  <si>
    <t>Ogre</t>
  </si>
  <si>
    <t>Madona</t>
  </si>
  <si>
    <t>Talsi</t>
  </si>
  <si>
    <t>Daugavpils</t>
  </si>
  <si>
    <t>Kuldīga</t>
  </si>
  <si>
    <t>Līvāni</t>
  </si>
  <si>
    <t>Gulbene</t>
  </si>
  <si>
    <t>Olaine</t>
  </si>
  <si>
    <t>Tukums</t>
  </si>
  <si>
    <t>SC Mēmele</t>
  </si>
  <si>
    <t>Rīga</t>
  </si>
  <si>
    <t>Jelgava</t>
  </si>
  <si>
    <t>Jēkabpils</t>
  </si>
  <si>
    <t>Koknese</t>
  </si>
  <si>
    <t>Jirgensons</t>
  </si>
  <si>
    <t>Ludmila</t>
  </si>
  <si>
    <t>Joce</t>
  </si>
  <si>
    <t>Ēriks</t>
  </si>
  <si>
    <t>Ņina</t>
  </si>
  <si>
    <t>Jurciņa</t>
  </si>
  <si>
    <t>Agita</t>
  </si>
  <si>
    <t>Kaļva</t>
  </si>
  <si>
    <t>Laura</t>
  </si>
  <si>
    <t>Katkeviča</t>
  </si>
  <si>
    <t>Nadežda</t>
  </si>
  <si>
    <t>Kavtaskina</t>
  </si>
  <si>
    <t>Babīte</t>
  </si>
  <si>
    <t>Oļegs</t>
  </si>
  <si>
    <t>Konovalova</t>
  </si>
  <si>
    <t>Koziņecs</t>
  </si>
  <si>
    <t>Ruta</t>
  </si>
  <si>
    <t>Kozlovskis</t>
  </si>
  <si>
    <t>Ķekava</t>
  </si>
  <si>
    <t xml:space="preserve">Raitis </t>
  </si>
  <si>
    <t>Krastiņa</t>
  </si>
  <si>
    <t>Laine</t>
  </si>
  <si>
    <t>Kreicere</t>
  </si>
  <si>
    <t>Baldone</t>
  </si>
  <si>
    <t>Signe</t>
  </si>
  <si>
    <t>Lauva</t>
  </si>
  <si>
    <t>Lebedoks</t>
  </si>
  <si>
    <t>Lejiņa</t>
  </si>
  <si>
    <t>Raitis</t>
  </si>
  <si>
    <t>Lērme</t>
  </si>
  <si>
    <t>Carnikava</t>
  </si>
  <si>
    <t>Jūrmala</t>
  </si>
  <si>
    <t>Kandava</t>
  </si>
  <si>
    <t>Krāslava</t>
  </si>
  <si>
    <t>Šteinbergs</t>
  </si>
  <si>
    <t>LSSK</t>
  </si>
  <si>
    <t>Irīna</t>
  </si>
  <si>
    <t>Štūla-Pankoka</t>
  </si>
  <si>
    <t>Tilts</t>
  </si>
  <si>
    <t>Kocēni</t>
  </si>
  <si>
    <t>Tokareva</t>
  </si>
  <si>
    <t>Pēteris</t>
  </si>
  <si>
    <t>Valdmanis</t>
  </si>
  <si>
    <t xml:space="preserve">Kitija </t>
  </si>
  <si>
    <t>Valtere</t>
  </si>
  <si>
    <t>Inčukalns</t>
  </si>
  <si>
    <t>Vasiļjeva</t>
  </si>
  <si>
    <t>Vasiļjevs</t>
  </si>
  <si>
    <t>Važņevičs</t>
  </si>
  <si>
    <t>Vācietis</t>
  </si>
  <si>
    <t>Aija</t>
  </si>
  <si>
    <t>Antra</t>
  </si>
  <si>
    <t>Leontīne</t>
  </si>
  <si>
    <t>Arvīds</t>
  </si>
  <si>
    <t>Vītols</t>
  </si>
  <si>
    <t>Vnukovs</t>
  </si>
  <si>
    <t>Broņislavs</t>
  </si>
  <si>
    <t>Vucēns</t>
  </si>
  <si>
    <t>Ozolnieki</t>
  </si>
  <si>
    <t>Zarņickis</t>
  </si>
  <si>
    <t>Iraida</t>
  </si>
  <si>
    <t>Zālīte</t>
  </si>
  <si>
    <t>Marika</t>
  </si>
  <si>
    <t>Guntis</t>
  </si>
  <si>
    <t>Zālītis</t>
  </si>
  <si>
    <t>Ligita</t>
  </si>
  <si>
    <t>Ziemane</t>
  </si>
  <si>
    <t>Zigmunds</t>
  </si>
  <si>
    <t>Znotiņš</t>
  </si>
  <si>
    <t>Leontijs</t>
  </si>
  <si>
    <t>Zubovičs</t>
  </si>
  <si>
    <t>Grantiņš</t>
  </si>
  <si>
    <t>Vjačeslavs</t>
  </si>
  <si>
    <t>Sergejs</t>
  </si>
  <si>
    <t>Gatis</t>
  </si>
  <si>
    <t>Arvils</t>
  </si>
  <si>
    <t>Artūrs</t>
  </si>
  <si>
    <t>Daiga</t>
  </si>
  <si>
    <t>Mairis</t>
  </si>
  <si>
    <t>Vera</t>
  </si>
  <si>
    <t>Vaclavs</t>
  </si>
  <si>
    <t>Zinaīda</t>
  </si>
  <si>
    <t>Liene</t>
  </si>
  <si>
    <t>Igors</t>
  </si>
  <si>
    <t>Aiva</t>
  </si>
  <si>
    <t>Solvita</t>
  </si>
  <si>
    <t>Anatolijs</t>
  </si>
  <si>
    <t>Inese</t>
  </si>
  <si>
    <t>Mihails</t>
  </si>
  <si>
    <t>Solveiga</t>
  </si>
  <si>
    <t>Valdemars</t>
  </si>
  <si>
    <t>Ginta</t>
  </si>
  <si>
    <t>Zoja</t>
  </si>
  <si>
    <t>Helēna</t>
  </si>
  <si>
    <t>Sandis</t>
  </si>
  <si>
    <t>Romualds</t>
  </si>
  <si>
    <t>Jekaterina</t>
  </si>
  <si>
    <t>Gunita</t>
  </si>
  <si>
    <t>Ir biedrs</t>
  </si>
  <si>
    <t>Klubs/Pašvaldība</t>
  </si>
  <si>
    <t>Skangalis</t>
  </si>
  <si>
    <t>Ringa</t>
  </si>
  <si>
    <t>Sandris</t>
  </si>
  <si>
    <t>Filka</t>
  </si>
  <si>
    <t>Harijs</t>
  </si>
  <si>
    <t>Jaunzems</t>
  </si>
  <si>
    <t>Grasa</t>
  </si>
  <si>
    <t>Kalnīte</t>
  </si>
  <si>
    <t>Patmalnieks</t>
  </si>
  <si>
    <t>Māsāns</t>
  </si>
  <si>
    <t>Grīga</t>
  </si>
  <si>
    <t>Bērsone</t>
  </si>
  <si>
    <t>Šimkuns</t>
  </si>
  <si>
    <t>Arnis</t>
  </si>
  <si>
    <t>Petrovskis</t>
  </si>
  <si>
    <t>Anija</t>
  </si>
  <si>
    <t>Petrovska</t>
  </si>
  <si>
    <t>Iļjins</t>
  </si>
  <si>
    <t>Ķiršakmene</t>
  </si>
  <si>
    <t>Lulle</t>
  </si>
  <si>
    <t>Uzvārds, vārds</t>
  </si>
  <si>
    <t>Aizkalns Imants</t>
  </si>
  <si>
    <t>Aizsilniece Mirdza</t>
  </si>
  <si>
    <t>Amasova Daina</t>
  </si>
  <si>
    <t>Ančevskis Vaclavs</t>
  </si>
  <si>
    <t>Ančevskis</t>
  </si>
  <si>
    <t>Ansbergs Aigars</t>
  </si>
  <si>
    <t>Ansbergs</t>
  </si>
  <si>
    <t>Ābelis Uldis</t>
  </si>
  <si>
    <t>Ādamsone Marta</t>
  </si>
  <si>
    <t>Ārents Pēteris</t>
  </si>
  <si>
    <t>Ārents</t>
  </si>
  <si>
    <t>Bajāre Hermīne</t>
  </si>
  <si>
    <t>Bajārs Mareks</t>
  </si>
  <si>
    <t>Bambans Vjačeslavs</t>
  </si>
  <si>
    <t>Bambans</t>
  </si>
  <si>
    <t>Baranovskis Valērijs</t>
  </si>
  <si>
    <t>Baranovskis</t>
  </si>
  <si>
    <t>Barauss Juris</t>
  </si>
  <si>
    <t>Barauss</t>
  </si>
  <si>
    <t>Bemers Māris</t>
  </si>
  <si>
    <t>Birjukova Irina</t>
  </si>
  <si>
    <t>Birjukova</t>
  </si>
  <si>
    <t>Birzniece Una</t>
  </si>
  <si>
    <t>Blūms Valdis</t>
  </si>
  <si>
    <t>Boldovenko Jekaterina</t>
  </si>
  <si>
    <t xml:space="preserve">Boldovenko </t>
  </si>
  <si>
    <t>Bondarevs Andrejs</t>
  </si>
  <si>
    <t>Bondarevs</t>
  </si>
  <si>
    <t>Brakanska Dace</t>
  </si>
  <si>
    <t>Brakanska</t>
  </si>
  <si>
    <t>Brakanskis Gatis</t>
  </si>
  <si>
    <t>Brakanskis Mikus</t>
  </si>
  <si>
    <t>Bricis Kārlis</t>
  </si>
  <si>
    <t>Brūne Agra</t>
  </si>
  <si>
    <t>Buks Jānis</t>
  </si>
  <si>
    <t>Bukšs Vilmārs</t>
  </si>
  <si>
    <t>Bušmanis Arvils</t>
  </si>
  <si>
    <t>Bušmanis</t>
  </si>
  <si>
    <t>Būmanis Guntars</t>
  </si>
  <si>
    <t>Būmāns</t>
  </si>
  <si>
    <t>Caics Jānis</t>
  </si>
  <si>
    <t xml:space="preserve">Jānis </t>
  </si>
  <si>
    <t>Caics</t>
  </si>
  <si>
    <t>Cela Valdis</t>
  </si>
  <si>
    <t>Cela</t>
  </si>
  <si>
    <t>Davidovs Artūrs</t>
  </si>
  <si>
    <t>Davidovs</t>
  </si>
  <si>
    <t>Dābola Daiga</t>
  </si>
  <si>
    <t>Dābola</t>
  </si>
  <si>
    <t>Dormidonovs Boriss</t>
  </si>
  <si>
    <t>Dudels Andris</t>
  </si>
  <si>
    <t>Dudels</t>
  </si>
  <si>
    <t>Dundurs Ivars</t>
  </si>
  <si>
    <t>Dzenis Mairis</t>
  </si>
  <si>
    <t>Dzenis</t>
  </si>
  <si>
    <t>Ermičs Normunds</t>
  </si>
  <si>
    <t>Erts Jānis</t>
  </si>
  <si>
    <t>Fjodorova Ināra</t>
  </si>
  <si>
    <t>Fjodorova</t>
  </si>
  <si>
    <t>Gailis Andis</t>
  </si>
  <si>
    <t>Andis</t>
  </si>
  <si>
    <t>Gailis</t>
  </si>
  <si>
    <t xml:space="preserve">Gailis Jānis </t>
  </si>
  <si>
    <t>Grantiņš Guntis</t>
  </si>
  <si>
    <t>Grasa Baiba</t>
  </si>
  <si>
    <t>Grinberte Vera</t>
  </si>
  <si>
    <t>Grinberte</t>
  </si>
  <si>
    <t>Gusevs Jānis</t>
  </si>
  <si>
    <t>Gusevs</t>
  </si>
  <si>
    <t>Aizkraukle</t>
  </si>
  <si>
    <t>Helmane Gunta</t>
  </si>
  <si>
    <t>Iļjins Igors</t>
  </si>
  <si>
    <t>Iļjušins Aleksejs</t>
  </si>
  <si>
    <t>Ivbule Anna</t>
  </si>
  <si>
    <t>Ivzāns Normunds</t>
  </si>
  <si>
    <t>Ivzāns</t>
  </si>
  <si>
    <t>Jakubovska Aiva</t>
  </si>
  <si>
    <t>Jakubovska</t>
  </si>
  <si>
    <t>Jankovskis Kristaps</t>
  </si>
  <si>
    <t>Jaunpujens-Pujens Zintis</t>
  </si>
  <si>
    <t>Jirgensons Māris</t>
  </si>
  <si>
    <t>Joce Ludmila</t>
  </si>
  <si>
    <t>Juhno Baiba</t>
  </si>
  <si>
    <t>Juhno</t>
  </si>
  <si>
    <t>Juhno Sergejs</t>
  </si>
  <si>
    <t>Jurciņa Ņina</t>
  </si>
  <si>
    <t>Kaļva Agita</t>
  </si>
  <si>
    <t>Katkeviča Laura</t>
  </si>
  <si>
    <t>Kavtaskina Nadežda</t>
  </si>
  <si>
    <t>Kojaloviča Ilona</t>
  </si>
  <si>
    <t>Konovalova Līga</t>
  </si>
  <si>
    <t>Kopasovs Juris</t>
  </si>
  <si>
    <t>Koziņecs Aleksejs</t>
  </si>
  <si>
    <t xml:space="preserve">Kozlovskis Raitis </t>
  </si>
  <si>
    <t>Krastiņa Anna</t>
  </si>
  <si>
    <t>Kreicere Laine</t>
  </si>
  <si>
    <t>Krūmiņš Tālivaldis</t>
  </si>
  <si>
    <t>Kūla Dainis</t>
  </si>
  <si>
    <t>Ķiploka Aivita</t>
  </si>
  <si>
    <t>Lasmanis Uģis</t>
  </si>
  <si>
    <t>Lauva Signe</t>
  </si>
  <si>
    <t>Lebedoks Juris</t>
  </si>
  <si>
    <t>Lejiņa Baiba</t>
  </si>
  <si>
    <t>Lērme Raitis</t>
  </si>
  <si>
    <t>Lojāne Vilma</t>
  </si>
  <si>
    <t>Ludāns Jānis</t>
  </si>
  <si>
    <t>Lulle Anna</t>
  </si>
  <si>
    <t>Lūse Ināra</t>
  </si>
  <si>
    <t>Lūse</t>
  </si>
  <si>
    <t xml:space="preserve">Ļeļeva (Kaļva) Solvita </t>
  </si>
  <si>
    <t>Ļeļeva</t>
  </si>
  <si>
    <t>Macuks Anatolijs</t>
  </si>
  <si>
    <t>Macuks</t>
  </si>
  <si>
    <t>Maklakova Valentīna</t>
  </si>
  <si>
    <t>Maklakova</t>
  </si>
  <si>
    <t>Mankovskis Jānis</t>
  </si>
  <si>
    <t>Markevics Jānis</t>
  </si>
  <si>
    <t>Mārtiņsons Vairis</t>
  </si>
  <si>
    <t>Māsāns Jānis</t>
  </si>
  <si>
    <t>Meiers Rainers</t>
  </si>
  <si>
    <t>Rainers</t>
  </si>
  <si>
    <t>Meiers</t>
  </si>
  <si>
    <t>Melkurts Ēriks</t>
  </si>
  <si>
    <t>Melkurts</t>
  </si>
  <si>
    <t>Meteļska Gaļina</t>
  </si>
  <si>
    <t xml:space="preserve">Mičulis Ādolfs </t>
  </si>
  <si>
    <t>Miglāne Evita</t>
  </si>
  <si>
    <t>Mirks Aivars</t>
  </si>
  <si>
    <t>Mūrnieks Viktors</t>
  </si>
  <si>
    <t>Mūrnieks</t>
  </si>
  <si>
    <t>Naruševičs Mihails</t>
  </si>
  <si>
    <t>Naruševičs</t>
  </si>
  <si>
    <t>Neļķe Atis</t>
  </si>
  <si>
    <t>Atis</t>
  </si>
  <si>
    <t>Neļķe</t>
  </si>
  <si>
    <t>Ņefjodova Volkova Ludmila</t>
  </si>
  <si>
    <t>Ņefjodova Volkova</t>
  </si>
  <si>
    <t>Ņilovs Valdis</t>
  </si>
  <si>
    <t>Ņilovs</t>
  </si>
  <si>
    <t>Okuņevs Oļegs</t>
  </si>
  <si>
    <t>Okuņevs</t>
  </si>
  <si>
    <t>Orehovs Vladimirs</t>
  </si>
  <si>
    <t>Ormane Vita</t>
  </si>
  <si>
    <t>Ozola-Ozoliņa Solveiga</t>
  </si>
  <si>
    <t>Ozola-Ozoliņa</t>
  </si>
  <si>
    <t>Pakārklis Māris</t>
  </si>
  <si>
    <t>Pakārklis</t>
  </si>
  <si>
    <t>Paskevičs Arnis</t>
  </si>
  <si>
    <t>Paskevičs</t>
  </si>
  <si>
    <t>Ilūkste</t>
  </si>
  <si>
    <t>Pavlovskis Gunārs</t>
  </si>
  <si>
    <t>Pāvuliņš Jānis</t>
  </si>
  <si>
    <t>Petrova Valentīna</t>
  </si>
  <si>
    <t>Petrova</t>
  </si>
  <si>
    <t>Petrovska Anija</t>
  </si>
  <si>
    <t>Petrovskis Māris</t>
  </si>
  <si>
    <t>Pētersone Laila</t>
  </si>
  <si>
    <t>Pinka Valdemars</t>
  </si>
  <si>
    <t>Pinka</t>
  </si>
  <si>
    <t>Poļakovs Vladimirs</t>
  </si>
  <si>
    <t>Poļakovs</t>
  </si>
  <si>
    <t>Puriņa (Apele) Ilona</t>
  </si>
  <si>
    <t>Puriņš Aivars</t>
  </si>
  <si>
    <t>Putns Aldis</t>
  </si>
  <si>
    <t>Rassa Ginta</t>
  </si>
  <si>
    <t>Rassa</t>
  </si>
  <si>
    <t>Rācenāja Zinaīda</t>
  </si>
  <si>
    <t>Rācenāja</t>
  </si>
  <si>
    <t>Ribuša Zoja</t>
  </si>
  <si>
    <t>Ribuša</t>
  </si>
  <si>
    <t xml:space="preserve">Rināsa Māra </t>
  </si>
  <si>
    <t xml:space="preserve">Māra </t>
  </si>
  <si>
    <t>Rināsa</t>
  </si>
  <si>
    <t>Ringa Helēna</t>
  </si>
  <si>
    <t>Robežniece Inga</t>
  </si>
  <si>
    <t>Rogāle Aija</t>
  </si>
  <si>
    <t>Rogāle</t>
  </si>
  <si>
    <t>Rozēna Ināra</t>
  </si>
  <si>
    <t>Rubenis Gunārs</t>
  </si>
  <si>
    <t>Rudzītis Gints</t>
  </si>
  <si>
    <t>Gints</t>
  </si>
  <si>
    <t>Rudzītis</t>
  </si>
  <si>
    <t>Rukmanis Andris</t>
  </si>
  <si>
    <t>Sabājevs Sandis</t>
  </si>
  <si>
    <t>Sabājevs</t>
  </si>
  <si>
    <t>Saulgriezis Ilmārs</t>
  </si>
  <si>
    <t>Saulgriezis</t>
  </si>
  <si>
    <t>Saulīte Dace</t>
  </si>
  <si>
    <t>Saušs Romualds</t>
  </si>
  <si>
    <t>Saušs</t>
  </si>
  <si>
    <t>Sirsone Ilona</t>
  </si>
  <si>
    <t>Sirsone</t>
  </si>
  <si>
    <t>Skangalis Normunds</t>
  </si>
  <si>
    <t>Spēks Raimonds</t>
  </si>
  <si>
    <t>Spēks</t>
  </si>
  <si>
    <t>Spridzāns Andris</t>
  </si>
  <si>
    <t>Stalidzāns Jānis</t>
  </si>
  <si>
    <t>Stankevica Iveta</t>
  </si>
  <si>
    <t>Stepanovs Aleksandrs</t>
  </si>
  <si>
    <t>Strapcāns Jānis</t>
  </si>
  <si>
    <t>Stukina Kristīne</t>
  </si>
  <si>
    <t>Stukina</t>
  </si>
  <si>
    <t>Šimkuns Ignats</t>
  </si>
  <si>
    <t>Šīrante Gunita</t>
  </si>
  <si>
    <t>Šīrante</t>
  </si>
  <si>
    <t>Šķipare Rita</t>
  </si>
  <si>
    <t>Šķipare Ruta</t>
  </si>
  <si>
    <t>Šteinbergs Dainis</t>
  </si>
  <si>
    <t>Štūla-Pankoka Irīna</t>
  </si>
  <si>
    <t>Tilts Valdis</t>
  </si>
  <si>
    <t>Tokareva Ludmila</t>
  </si>
  <si>
    <t>Valdmanis Pēteris</t>
  </si>
  <si>
    <t>Valtere Kitija</t>
  </si>
  <si>
    <t>Vanuška Jānis</t>
  </si>
  <si>
    <t>Vasiļjeva Mārīte</t>
  </si>
  <si>
    <t>Vasiļjevs Guntars</t>
  </si>
  <si>
    <t>Važņevičs Jānis</t>
  </si>
  <si>
    <t>Vācietis Andrejs</t>
  </si>
  <si>
    <t>Vesele Maija</t>
  </si>
  <si>
    <t>Vilcāne Mārīte</t>
  </si>
  <si>
    <t>Vītola Aija</t>
  </si>
  <si>
    <t>Vītola Antra</t>
  </si>
  <si>
    <t>Vītola Leontīne</t>
  </si>
  <si>
    <t>Vītols Arvīds</t>
  </si>
  <si>
    <t>Vnukovs Aleksandrs</t>
  </si>
  <si>
    <t>Vucēns Broņislavs</t>
  </si>
  <si>
    <t>Zagorskis Jānis</t>
  </si>
  <si>
    <t>Zarņickis Viktors</t>
  </si>
  <si>
    <t>Zālīte Iraida</t>
  </si>
  <si>
    <t>Zālīte Marika</t>
  </si>
  <si>
    <t>Zālītis Guntis</t>
  </si>
  <si>
    <t>Zālītis Mareks</t>
  </si>
  <si>
    <t>Ziemane Ligita</t>
  </si>
  <si>
    <t>Ziļa Anfiza</t>
  </si>
  <si>
    <t>Znotiņš Zigmunds</t>
  </si>
  <si>
    <t>Zubovičs Leontijs</t>
  </si>
  <si>
    <t>Nav norādīts</t>
  </si>
  <si>
    <t>Nav LVVA biedrs uz 01.06.2023.</t>
  </si>
  <si>
    <t>Puriņa</t>
  </si>
  <si>
    <t>Valiuliene</t>
  </si>
  <si>
    <t>Lāce</t>
  </si>
  <si>
    <t>Vytautas</t>
  </si>
  <si>
    <t>Zaniauskas</t>
  </si>
  <si>
    <t>Nikolajevs</t>
  </si>
  <si>
    <t>Jakobsone Maija</t>
  </si>
  <si>
    <t>Roze</t>
  </si>
  <si>
    <t>Ozoliņa</t>
  </si>
  <si>
    <t>Jolanta</t>
  </si>
  <si>
    <t>Baltrušaite</t>
  </si>
  <si>
    <t>Zanda</t>
  </si>
  <si>
    <t>Cekula</t>
  </si>
  <si>
    <t>Irita</t>
  </si>
  <si>
    <t>Ģirts</t>
  </si>
  <si>
    <t>Blūmiņa</t>
  </si>
  <si>
    <t>Lapiņš</t>
  </si>
  <si>
    <t>Linbergs</t>
  </si>
  <si>
    <t>Skangals</t>
  </si>
  <si>
    <t>Georgijs</t>
  </si>
  <si>
    <t>Lamba</t>
  </si>
  <si>
    <t>Sudārs</t>
  </si>
  <si>
    <t>Gundars</t>
  </si>
  <si>
    <t>Troška</t>
  </si>
  <si>
    <t>Oskars</t>
  </si>
  <si>
    <t>Gluščenko</t>
  </si>
  <si>
    <t>Jansons</t>
  </si>
  <si>
    <t>Aivis</t>
  </si>
  <si>
    <t>Orliņš</t>
  </si>
  <si>
    <t>Ķiršakmens</t>
  </si>
  <si>
    <t>Stiba</t>
  </si>
  <si>
    <t>Vitālijs</t>
  </si>
  <si>
    <t>Elksniņš</t>
  </si>
  <si>
    <t>Dementjevs</t>
  </si>
  <si>
    <t>Jonele</t>
  </si>
  <si>
    <t>Saija</t>
  </si>
  <si>
    <t>Bikanova</t>
  </si>
  <si>
    <t>Šteinerte</t>
  </si>
  <si>
    <t>Valda</t>
  </si>
  <si>
    <t>Morkuniene</t>
  </si>
  <si>
    <t>Klaarika</t>
  </si>
  <si>
    <t>Eksi</t>
  </si>
  <si>
    <t>Kaspars</t>
  </si>
  <si>
    <t>Daģis</t>
  </si>
  <si>
    <t>Janina</t>
  </si>
  <si>
    <t>Lapieniene</t>
  </si>
  <si>
    <t>Vai ir LVVA biedrs?
(biedra nauda samaksāta līdz 01.09.2024.)</t>
  </si>
  <si>
    <t>Jēkabpils
03.02.</t>
  </si>
  <si>
    <t>Ventspils
24.02.</t>
  </si>
  <si>
    <t>Toruņa
16.-23.03.</t>
  </si>
  <si>
    <t>Kuldīga
02.03.</t>
  </si>
  <si>
    <t>Koknese
08.06.</t>
  </si>
  <si>
    <t>Gulbene
19.06.</t>
  </si>
  <si>
    <t>Preiļi
23.06.</t>
  </si>
  <si>
    <t>Tukums
06.-07.07.</t>
  </si>
  <si>
    <t>Valmiera
27.-28.07.</t>
  </si>
  <si>
    <t>Gēteborga
13.-25.08.</t>
  </si>
  <si>
    <t>http://lvva.lv/konkurss_24/LVVA%20konkursa%20nolikums%202024.pdf</t>
  </si>
  <si>
    <r>
      <t xml:space="preserve">Piezīmes
</t>
    </r>
    <r>
      <rPr>
        <sz val="10"/>
        <rFont val="Arial"/>
        <family val="2"/>
        <charset val="186"/>
      </rPr>
      <t>Konkursā vērtē jebkuru 5 sacensību labākos rezultātus
no 2024.gada sacensību kalendāra (</t>
    </r>
    <r>
      <rPr>
        <i/>
        <sz val="10"/>
        <rFont val="Arial"/>
        <family val="2"/>
        <charset val="186"/>
      </rPr>
      <t>saite uz nolikumu pa labi</t>
    </r>
    <r>
      <rPr>
        <sz val="10"/>
        <rFont val="Arial"/>
        <family val="2"/>
        <charset val="186"/>
      </rPr>
      <t>)</t>
    </r>
    <r>
      <rPr>
        <b/>
        <sz val="12"/>
        <rFont val="Arial"/>
        <family val="2"/>
      </rPr>
      <t xml:space="preserve">
WA - World Athletics (bij. IAAF)</t>
    </r>
  </si>
  <si>
    <r>
      <t xml:space="preserve">Piezīmes
</t>
    </r>
    <r>
      <rPr>
        <sz val="10"/>
        <rFont val="Arial"/>
        <family val="2"/>
        <charset val="186"/>
      </rPr>
      <t>Konkursā vērtē jebkuru 4 sacensību labākos rezultātus
no 2024.gada sacensību kalendāra (</t>
    </r>
    <r>
      <rPr>
        <i/>
        <sz val="10"/>
        <rFont val="Arial"/>
        <family val="2"/>
        <charset val="186"/>
      </rPr>
      <t>saite uz nolikumu pa labi</t>
    </r>
    <r>
      <rPr>
        <sz val="10"/>
        <rFont val="Arial"/>
        <family val="2"/>
        <charset val="186"/>
      </rPr>
      <t>)</t>
    </r>
    <r>
      <rPr>
        <b/>
        <sz val="12"/>
        <rFont val="Arial"/>
        <family val="2"/>
      </rPr>
      <t xml:space="preserve">
WA - World Athletics (bij. IAAF)</t>
    </r>
  </si>
  <si>
    <t>4 labāko sacensību WA punktu
summa</t>
  </si>
  <si>
    <t>Biurinskis</t>
  </si>
  <si>
    <t>Alvis</t>
  </si>
  <si>
    <t>Makejevs</t>
  </si>
  <si>
    <t>Šulte</t>
  </si>
  <si>
    <t>Prokofjevs</t>
  </si>
  <si>
    <t>Lērme Ritvars</t>
  </si>
  <si>
    <t>Ritvars</t>
  </si>
  <si>
    <t>Vadims</t>
  </si>
  <si>
    <t>Drapeza</t>
  </si>
  <si>
    <t>Trusevičs</t>
  </si>
  <si>
    <t>Guļevskis</t>
  </si>
  <si>
    <t>Benita</t>
  </si>
  <si>
    <t>Zēberga</t>
  </si>
  <si>
    <t>Kreicums Andris</t>
  </si>
  <si>
    <t>Lūcija</t>
  </si>
  <si>
    <t>Vasiļevska</t>
  </si>
  <si>
    <t>Ārijs</t>
  </si>
  <si>
    <t>Vucāns</t>
  </si>
  <si>
    <t>Mārtiņš</t>
  </si>
  <si>
    <t>Ribakovs</t>
  </si>
  <si>
    <t>Liepiņš</t>
  </si>
  <si>
    <t>Liepiņa</t>
  </si>
  <si>
    <t>Kantoris</t>
  </si>
  <si>
    <t>Leons</t>
  </si>
  <si>
    <t>Žukovskis</t>
  </si>
  <si>
    <t>Vembris</t>
  </si>
  <si>
    <t>Bartuševics</t>
  </si>
  <si>
    <t>Ivanovs</t>
  </si>
  <si>
    <t>Barinovs</t>
  </si>
  <si>
    <t>Brencis</t>
  </si>
  <si>
    <t>Sveile</t>
  </si>
  <si>
    <t>Ilgvars</t>
  </si>
  <si>
    <t>Slakters</t>
  </si>
  <si>
    <t>Kocers</t>
  </si>
  <si>
    <t>Beiers</t>
  </si>
  <si>
    <t>Cankalis</t>
  </si>
  <si>
    <t>Grunte</t>
  </si>
  <si>
    <t>Viktorija</t>
  </si>
  <si>
    <t>Kasperoviča</t>
  </si>
  <si>
    <t>Darja</t>
  </si>
  <si>
    <t>Damroze</t>
  </si>
  <si>
    <t>Zane</t>
  </si>
  <si>
    <t>Grava</t>
  </si>
  <si>
    <t>Lāsma</t>
  </si>
  <si>
    <t>Rumpe</t>
  </si>
  <si>
    <t>Trigubova</t>
  </si>
  <si>
    <t>Madara</t>
  </si>
  <si>
    <t>Gavare</t>
  </si>
  <si>
    <t>Spodris</t>
  </si>
  <si>
    <t>Maļinausks</t>
  </si>
  <si>
    <t>Alvydas</t>
  </si>
  <si>
    <t>Dzemionas</t>
  </si>
  <si>
    <t>Ilgonis</t>
  </si>
  <si>
    <t>Miķelsons</t>
  </si>
  <si>
    <t>Stahovskis</t>
  </si>
  <si>
    <t>Batrušaite</t>
  </si>
  <si>
    <t>Kristīna</t>
  </si>
  <si>
    <t>Janušjaviča</t>
  </si>
  <si>
    <t>Salvis</t>
  </si>
  <si>
    <t>Vītolnieks</t>
  </si>
  <si>
    <t>Dorbe</t>
  </si>
  <si>
    <t>Vidiņš</t>
  </si>
  <si>
    <t>Kožeurovs Juris</t>
  </si>
  <si>
    <t>Kožeurovs</t>
  </si>
  <si>
    <t>Stūre</t>
  </si>
  <si>
    <t>Anda</t>
  </si>
  <si>
    <t>Andersone</t>
  </si>
  <si>
    <t>Kristinoja</t>
  </si>
  <si>
    <t>Seile</t>
  </si>
  <si>
    <t>Kitija</t>
  </si>
  <si>
    <t>Klempnere</t>
  </si>
  <si>
    <t>Edīte</t>
  </si>
  <si>
    <t>Komase-Dorbe</t>
  </si>
  <si>
    <t>Mikhel</t>
  </si>
  <si>
    <t>Laurits</t>
  </si>
  <si>
    <t>Igaunijas sportists</t>
  </si>
  <si>
    <t>Artur</t>
  </si>
  <si>
    <t>Saar</t>
  </si>
  <si>
    <t>Ülo</t>
  </si>
  <si>
    <t>Derjagin</t>
  </si>
  <si>
    <t>Jüri</t>
  </si>
  <si>
    <t>Balõtsev</t>
  </si>
  <si>
    <t>Jaanus</t>
  </si>
  <si>
    <t>Keernik</t>
  </si>
  <si>
    <t>Staņislavs</t>
  </si>
  <si>
    <t>Gailums</t>
  </si>
  <si>
    <t>Toomas</t>
  </si>
  <si>
    <t>Karm</t>
  </si>
  <si>
    <t>Ludvig</t>
  </si>
  <si>
    <t>Tammann</t>
  </si>
  <si>
    <t>Kunnar</t>
  </si>
  <si>
    <t>Kukk</t>
  </si>
  <si>
    <t>Kähri</t>
  </si>
  <si>
    <t>Lembit</t>
  </si>
  <si>
    <t>Gintautas</t>
  </si>
  <si>
    <t>Misevičius</t>
  </si>
  <si>
    <t>Väino</t>
  </si>
  <si>
    <t>Tara</t>
  </si>
  <si>
    <t>Enn</t>
  </si>
  <si>
    <t>Kivisaar</t>
  </si>
  <si>
    <t>Inderk</t>
  </si>
  <si>
    <t>Teras</t>
  </si>
  <si>
    <t>Kanek</t>
  </si>
  <si>
    <t>Joe</t>
  </si>
  <si>
    <t>Arvo</t>
  </si>
  <si>
    <t>Nurm</t>
  </si>
  <si>
    <t>Udo</t>
  </si>
  <si>
    <t>Reinsalu</t>
  </si>
  <si>
    <t>Are</t>
  </si>
  <si>
    <t>Kondas</t>
  </si>
  <si>
    <t>Modris</t>
  </si>
  <si>
    <t>Vecumnieks</t>
  </si>
  <si>
    <t>Henryk</t>
  </si>
  <si>
    <t>Gulbinovič</t>
  </si>
  <si>
    <t>Mati</t>
  </si>
  <si>
    <t>Märtson</t>
  </si>
  <si>
    <t>Kruuse</t>
  </si>
  <si>
    <t>Airos</t>
  </si>
  <si>
    <t>Lain</t>
  </si>
  <si>
    <t>Zahkna</t>
  </si>
  <si>
    <t>Sigrid</t>
  </si>
  <si>
    <t>Tiikjärv</t>
  </si>
  <si>
    <t>Inge</t>
  </si>
  <si>
    <t>Lukk</t>
  </si>
  <si>
    <t>Eili</t>
  </si>
  <si>
    <t>Anniko</t>
  </si>
  <si>
    <t>Ene</t>
  </si>
  <si>
    <t>Siitsmann</t>
  </si>
  <si>
    <t>Janne</t>
  </si>
  <si>
    <t>Ojala</t>
  </si>
  <si>
    <t>Kateryna</t>
  </si>
  <si>
    <t>Shvedova</t>
  </si>
  <si>
    <t>Ukrainas sportiste</t>
  </si>
  <si>
    <t>Ülle</t>
  </si>
  <si>
    <t>Miil</t>
  </si>
  <si>
    <t>Meeta</t>
  </si>
  <si>
    <t>Allika</t>
  </si>
  <si>
    <t>Lea</t>
  </si>
  <si>
    <t>Vahter</t>
  </si>
  <si>
    <t>Anu</t>
  </si>
  <si>
    <t>Kotkas</t>
  </si>
  <si>
    <t>Anneli</t>
  </si>
  <si>
    <t>Kodasma</t>
  </si>
  <si>
    <t>Ann</t>
  </si>
  <si>
    <t>Randmäe</t>
  </si>
  <si>
    <t>Ljudmila</t>
  </si>
  <si>
    <t>Ijudina</t>
  </si>
  <si>
    <t>Natalja</t>
  </si>
  <si>
    <t>Golubtsova</t>
  </si>
  <si>
    <t>Karin</t>
  </si>
  <si>
    <t>Mägi</t>
  </si>
  <si>
    <t>Tarmo</t>
  </si>
  <si>
    <t>Saareleht</t>
  </si>
  <si>
    <t>Jaan</t>
  </si>
  <si>
    <t>Loite</t>
  </si>
  <si>
    <t>Jaak</t>
  </si>
  <si>
    <t>Turro</t>
  </si>
  <si>
    <t>Lambit</t>
  </si>
  <si>
    <t>Dmitrijs</t>
  </si>
  <si>
    <t>Slinko</t>
  </si>
  <si>
    <t>Janek</t>
  </si>
  <si>
    <t>Kaido</t>
  </si>
  <si>
    <t>Peterson</t>
  </si>
  <si>
    <t>Veiko</t>
  </si>
  <si>
    <t>Randaru</t>
  </si>
  <si>
    <t>Aadi</t>
  </si>
  <si>
    <t>Juus</t>
  </si>
  <si>
    <t>Viktor</t>
  </si>
  <si>
    <t>Sven</t>
  </si>
  <si>
    <t>Pipar</t>
  </si>
  <si>
    <t>Heli</t>
  </si>
  <si>
    <t>Herlevi-Malila</t>
  </si>
  <si>
    <t>Somijas sportiste</t>
  </si>
  <si>
    <t>Luise</t>
  </si>
  <si>
    <t>Puu</t>
  </si>
  <si>
    <t>Erge</t>
  </si>
  <si>
    <t>Viiklaid</t>
  </si>
  <si>
    <t>Koplimägi</t>
  </si>
  <si>
    <t>Kadi</t>
  </si>
  <si>
    <t>Peedo</t>
  </si>
  <si>
    <t>Cerly</t>
  </si>
  <si>
    <t>Mihkel</t>
  </si>
  <si>
    <t>Priit</t>
  </si>
  <si>
    <t>Päkko</t>
  </si>
  <si>
    <t>Heiki</t>
  </si>
  <si>
    <t>Sassian</t>
  </si>
  <si>
    <t>Manavald</t>
  </si>
  <si>
    <t>Bruno</t>
  </si>
  <si>
    <t>Münter</t>
  </si>
  <si>
    <t>Ilvars</t>
  </si>
  <si>
    <t>Glāznieks</t>
  </si>
  <si>
    <t>Lilian</t>
  </si>
  <si>
    <t>Sepp</t>
  </si>
  <si>
    <t>Tiia</t>
  </si>
  <si>
    <t>Krutob</t>
  </si>
  <si>
    <t>Pille-Riin</t>
  </si>
  <si>
    <t>Toruņa*
16.-23.03.</t>
  </si>
  <si>
    <t>Gēteborga*
13.-25.08.</t>
  </si>
  <si>
    <r>
      <t xml:space="preserve">Piezīmes
</t>
    </r>
    <r>
      <rPr>
        <sz val="10"/>
        <rFont val="Arial"/>
        <family val="2"/>
        <charset val="186"/>
      </rPr>
      <t>Konkursā vērtē jebkuru 5 sacensību labākos rezultātus
no 2024.gada sacensību kalendāra (</t>
    </r>
    <r>
      <rPr>
        <i/>
        <sz val="10"/>
        <rFont val="Arial"/>
        <family val="2"/>
        <charset val="186"/>
      </rPr>
      <t>saite uz nolikumu pa labi</t>
    </r>
    <r>
      <rPr>
        <sz val="10"/>
        <rFont val="Arial"/>
        <family val="2"/>
        <charset val="186"/>
      </rPr>
      <t>)</t>
    </r>
    <r>
      <rPr>
        <b/>
        <sz val="12"/>
        <rFont val="Arial"/>
        <family val="2"/>
      </rPr>
      <t xml:space="preserve">
WA - World Athletics (bij. IAAF)
</t>
    </r>
    <r>
      <rPr>
        <sz val="10"/>
        <rFont val="Arial"/>
        <family val="2"/>
        <charset val="186"/>
      </rPr>
      <t>*Toruņā un Gēteborgā nestartēja neviens Latvijas lodes grūdējs</t>
    </r>
  </si>
  <si>
    <r>
      <t xml:space="preserve">Piezīmes
</t>
    </r>
    <r>
      <rPr>
        <sz val="10"/>
        <rFont val="Arial"/>
        <family val="2"/>
        <charset val="186"/>
      </rPr>
      <t>Konkursā vērtē jebkuru 4 sacensību labākos rezultātus
no 2024.gada sacensību kalendāra (</t>
    </r>
    <r>
      <rPr>
        <i/>
        <sz val="10"/>
        <rFont val="Arial"/>
        <family val="2"/>
        <charset val="186"/>
      </rPr>
      <t>saite uz nolikumu pa labi</t>
    </r>
    <r>
      <rPr>
        <sz val="10"/>
        <rFont val="Arial"/>
        <family val="2"/>
        <charset val="186"/>
      </rPr>
      <t>)</t>
    </r>
    <r>
      <rPr>
        <b/>
        <sz val="12"/>
        <rFont val="Arial"/>
        <family val="2"/>
      </rPr>
      <t xml:space="preserve">
WA - World Athletics (bij. IAAF)
</t>
    </r>
    <r>
      <rPr>
        <sz val="10"/>
        <rFont val="Arial"/>
        <family val="2"/>
        <charset val="186"/>
      </rPr>
      <t>*Toruņā un Gēteborgā nestartēja neviens Latvijas diska metējs</t>
    </r>
  </si>
  <si>
    <t>80+</t>
  </si>
  <si>
    <t>Kaprālis Jānis</t>
  </si>
  <si>
    <t>Miris 08.10.2024.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</si>
</sst>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family val="2"/>
    </font>
    <font>
      <b/>
      <sz val="12"/>
      <name val="Arial"/>
      <family val="2"/>
    </font>
    <font>
      <b/>
      <sz val="12"/>
      <color indexed="17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  <charset val="186"/>
    </font>
    <font>
      <sz val="12"/>
      <name val="Arial"/>
      <family val="2"/>
      <charset val="186"/>
    </font>
    <font>
      <i/>
      <sz val="10"/>
      <name val="Arial"/>
      <family val="2"/>
      <charset val="186"/>
    </font>
    <font>
      <b/>
      <sz val="12"/>
      <color rgb="FFC00000"/>
      <name val="Arial"/>
      <family val="2"/>
      <charset val="186"/>
    </font>
    <font>
      <sz val="11"/>
      <color rgb="FF000000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rgb="FF0070C0"/>
      <name val="Arial"/>
      <family val="2"/>
      <charset val="186"/>
    </font>
    <font>
      <b/>
      <sz val="12"/>
      <color rgb="FF009900"/>
      <name val="Arial"/>
      <family val="2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u/>
      <sz val="10"/>
      <color theme="10"/>
      <name val="Arial"/>
      <family val="2"/>
    </font>
    <font>
      <b/>
      <sz val="11"/>
      <color rgb="FFFF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0" fillId="0" borderId="1" xfId="0" applyBorder="1"/>
    <xf numFmtId="0" fontId="5" fillId="0" borderId="1" xfId="0" applyFont="1" applyBorder="1" applyAlignment="1">
      <alignment vertical="top" wrapText="1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vertical="top"/>
    </xf>
    <xf numFmtId="0" fontId="3" fillId="0" borderId="1" xfId="0" applyFont="1" applyBorder="1"/>
    <xf numFmtId="0" fontId="10" fillId="0" borderId="0" xfId="0" applyFont="1" applyAlignment="1">
      <alignment horizontal="center"/>
    </xf>
    <xf numFmtId="0" fontId="6" fillId="0" borderId="1" xfId="0" applyFont="1" applyBorder="1" applyAlignment="1">
      <alignment horizontal="right" vertical="top"/>
    </xf>
    <xf numFmtId="0" fontId="8" fillId="3" borderId="1" xfId="0" applyFont="1" applyFill="1" applyBorder="1" applyAlignment="1">
      <alignment horizontal="center" vertical="top"/>
    </xf>
    <xf numFmtId="0" fontId="11" fillId="3" borderId="1" xfId="0" applyFont="1" applyFill="1" applyBorder="1" applyAlignment="1">
      <alignment vertical="top"/>
    </xf>
    <xf numFmtId="0" fontId="12" fillId="3" borderId="1" xfId="0" applyFont="1" applyFill="1" applyBorder="1" applyAlignment="1">
      <alignment vertical="top"/>
    </xf>
    <xf numFmtId="0" fontId="11" fillId="3" borderId="1" xfId="0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" fontId="14" fillId="0" borderId="0" xfId="0" applyNumberFormat="1" applyFont="1" applyAlignment="1">
      <alignment horizontal="left"/>
    </xf>
    <xf numFmtId="0" fontId="10" fillId="4" borderId="0" xfId="0" applyFont="1" applyFill="1"/>
    <xf numFmtId="0" fontId="15" fillId="0" borderId="0" xfId="1" applyAlignment="1">
      <alignment vertical="center"/>
    </xf>
    <xf numFmtId="0" fontId="8" fillId="3" borderId="1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top"/>
    </xf>
    <xf numFmtId="0" fontId="16" fillId="4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66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6666FF"/>
      <rgbColor rgb="0033CCCC"/>
      <rgbColor rgb="0099CC00"/>
      <rgbColor rgb="00FFCC00"/>
      <rgbColor rgb="00FF9900"/>
      <rgbColor rgb="00FF6600"/>
      <rgbColor rgb="00666666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FFCCFF"/>
      <color rgb="FFFFFFCC"/>
      <color rgb="FFCCCCFF"/>
      <color rgb="FFFFFFFF"/>
      <color rgb="FFCCFFFF"/>
      <color rgb="FFFFFF99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lvva.lv/konkurss_24/LVVA%20konkursa%20nolikums%202024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lvva.lv/konkurss_24/LVVA%20konkursa%20nolikums%202024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lvva.lv/konkurss_24/LVVA%20konkursa%20nolikums%202024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lvva.lv/konkurss_24/LVVA%20konkursa%20nolikums%202024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lvva.lv/konkurss_24/LVVA%20konkursa%20nolikums%202024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lvva.lv/konkurss_24/LVVA%20konkursa%20nolikums%202024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CECFF"/>
  </sheetPr>
  <dimension ref="A1:N74"/>
  <sheetViews>
    <sheetView tabSelected="1"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ColWidth="11.5546875" defaultRowHeight="13.2" x14ac:dyDescent="0.25"/>
  <cols>
    <col min="1" max="1" width="12.77734375" customWidth="1"/>
    <col min="2" max="2" width="21.77734375" customWidth="1"/>
    <col min="3" max="3" width="13.77734375" style="3" customWidth="1"/>
    <col min="4" max="10" width="6.77734375" customWidth="1"/>
    <col min="11" max="12" width="11.77734375" customWidth="1"/>
    <col min="13" max="13" width="52.77734375" customWidth="1"/>
    <col min="14" max="14" width="61.44140625" customWidth="1"/>
  </cols>
  <sheetData>
    <row r="1" spans="1:14" ht="79.95" customHeight="1" x14ac:dyDescent="0.25">
      <c r="A1" s="11" t="s">
        <v>0</v>
      </c>
      <c r="B1" s="11" t="s">
        <v>1</v>
      </c>
      <c r="C1" s="12" t="s">
        <v>632</v>
      </c>
      <c r="D1" s="13" t="s">
        <v>635</v>
      </c>
      <c r="E1" s="13" t="s">
        <v>637</v>
      </c>
      <c r="F1" s="13" t="s">
        <v>638</v>
      </c>
      <c r="G1" s="13" t="s">
        <v>639</v>
      </c>
      <c r="H1" s="13" t="s">
        <v>640</v>
      </c>
      <c r="I1" s="13" t="s">
        <v>641</v>
      </c>
      <c r="J1" s="13" t="s">
        <v>642</v>
      </c>
      <c r="K1" s="14" t="s">
        <v>95</v>
      </c>
      <c r="L1" s="14" t="s">
        <v>646</v>
      </c>
      <c r="M1" s="15" t="s">
        <v>645</v>
      </c>
      <c r="N1" s="34" t="s">
        <v>643</v>
      </c>
    </row>
    <row r="2" spans="1:14" ht="15.6" x14ac:dyDescent="0.25">
      <c r="A2" s="16" t="s">
        <v>12</v>
      </c>
      <c r="B2" s="16" t="s">
        <v>96</v>
      </c>
      <c r="C2" s="20" t="str">
        <f>'LVVA_biedri_01.09.2024'!A71</f>
        <v>Jā</v>
      </c>
      <c r="D2" s="35">
        <v>970</v>
      </c>
      <c r="E2" s="35"/>
      <c r="F2" s="35"/>
      <c r="G2" s="35"/>
      <c r="H2" s="35">
        <v>930</v>
      </c>
      <c r="I2" s="35">
        <v>939</v>
      </c>
      <c r="J2" s="35">
        <v>921</v>
      </c>
      <c r="K2" s="16">
        <f t="shared" ref="K2:K12" si="0">SUM(D2:J2)</f>
        <v>3760</v>
      </c>
      <c r="L2" s="16" cm="1">
        <f t="array" ref="L2">SUM(LARGE(D2:J2, {1;2;3;4}))</f>
        <v>3760</v>
      </c>
      <c r="M2" s="7"/>
    </row>
    <row r="3" spans="1:14" ht="15.6" x14ac:dyDescent="0.25">
      <c r="A3" s="21" t="s">
        <v>3</v>
      </c>
      <c r="B3" s="21" t="s">
        <v>4</v>
      </c>
      <c r="C3" s="23" t="str">
        <f>'LVVA_biedri_01.09.2024'!A27</f>
        <v>Jā</v>
      </c>
      <c r="D3" s="21"/>
      <c r="E3" s="21">
        <v>913</v>
      </c>
      <c r="F3" s="21">
        <v>934</v>
      </c>
      <c r="G3" s="21"/>
      <c r="H3" s="21">
        <v>883</v>
      </c>
      <c r="I3" s="21">
        <v>938</v>
      </c>
      <c r="J3" s="21">
        <v>872</v>
      </c>
      <c r="K3" s="21">
        <f t="shared" si="0"/>
        <v>4540</v>
      </c>
      <c r="L3" s="16" cm="1">
        <f t="array" ref="L3">SUM(LARGE(D3:J3, {1;2;3;4}))</f>
        <v>3668</v>
      </c>
      <c r="M3" s="9"/>
    </row>
    <row r="4" spans="1:14" ht="15.6" x14ac:dyDescent="0.25">
      <c r="A4" s="22" t="s">
        <v>2</v>
      </c>
      <c r="B4" s="22" t="s">
        <v>5</v>
      </c>
      <c r="C4" s="24" t="str">
        <f>'LVVA_biedri_01.09.2024'!A164</f>
        <v>Jā</v>
      </c>
      <c r="D4" s="22">
        <v>869</v>
      </c>
      <c r="E4" s="22">
        <v>896</v>
      </c>
      <c r="F4" s="22">
        <v>773</v>
      </c>
      <c r="G4" s="22"/>
      <c r="H4" s="22">
        <v>841</v>
      </c>
      <c r="I4" s="22"/>
      <c r="J4" s="22"/>
      <c r="K4" s="22">
        <f t="shared" si="0"/>
        <v>3379</v>
      </c>
      <c r="L4" s="16" cm="1">
        <f t="array" ref="L4">SUM(LARGE(D4:J4, {1;2;3;4}))</f>
        <v>3379</v>
      </c>
      <c r="M4" s="9"/>
    </row>
    <row r="5" spans="1:14" ht="15.6" x14ac:dyDescent="0.25">
      <c r="A5" s="4" t="s">
        <v>11</v>
      </c>
      <c r="B5" s="4" t="s">
        <v>56</v>
      </c>
      <c r="C5" s="2" t="str">
        <f>'LVVA_biedri_01.09.2024'!A38</f>
        <v>Jā</v>
      </c>
      <c r="D5" s="6"/>
      <c r="E5" s="6">
        <v>749</v>
      </c>
      <c r="F5" s="6"/>
      <c r="G5" s="6">
        <v>735</v>
      </c>
      <c r="H5" s="6">
        <v>813</v>
      </c>
      <c r="I5" s="6">
        <v>813</v>
      </c>
      <c r="J5" s="6"/>
      <c r="K5" s="4">
        <f t="shared" si="0"/>
        <v>3110</v>
      </c>
      <c r="L5" s="16" cm="1">
        <f t="array" ref="L5">SUM(LARGE(D5:J5, {1;2;3;4}))</f>
        <v>3110</v>
      </c>
      <c r="M5" s="9"/>
    </row>
    <row r="6" spans="1:14" ht="15.6" x14ac:dyDescent="0.25">
      <c r="A6" s="4" t="s">
        <v>42</v>
      </c>
      <c r="B6" s="4" t="s">
        <v>47</v>
      </c>
      <c r="C6" s="2" t="str">
        <f>'LVVA_biedri_01.09.2024'!A135</f>
        <v>Jā</v>
      </c>
      <c r="D6" s="6"/>
      <c r="E6" s="6">
        <v>636</v>
      </c>
      <c r="F6" s="6">
        <v>625</v>
      </c>
      <c r="G6" s="6">
        <v>555</v>
      </c>
      <c r="H6" s="6">
        <v>689</v>
      </c>
      <c r="I6" s="6">
        <v>614</v>
      </c>
      <c r="J6" s="6"/>
      <c r="K6" s="4">
        <f t="shared" si="0"/>
        <v>3119</v>
      </c>
      <c r="L6" s="16" cm="1">
        <f t="array" ref="L6">SUM(LARGE(D6:J6, {1;2;3;4}))</f>
        <v>2564</v>
      </c>
      <c r="M6" s="7"/>
    </row>
    <row r="7" spans="1:14" ht="15.6" x14ac:dyDescent="0.25">
      <c r="A7" s="4" t="s">
        <v>42</v>
      </c>
      <c r="B7" s="4" t="s">
        <v>196</v>
      </c>
      <c r="C7" s="2" t="str">
        <f>'LVVA_biedri_01.09.2024'!A177</f>
        <v>Jā</v>
      </c>
      <c r="D7" s="6">
        <v>573</v>
      </c>
      <c r="E7" s="6">
        <v>606</v>
      </c>
      <c r="F7" s="6"/>
      <c r="G7" s="6"/>
      <c r="H7" s="6">
        <v>599</v>
      </c>
      <c r="I7" s="6">
        <v>646</v>
      </c>
      <c r="J7" s="6"/>
      <c r="K7" s="4">
        <f t="shared" si="0"/>
        <v>2424</v>
      </c>
      <c r="L7" s="16" cm="1">
        <f t="array" ref="L7">SUM(LARGE(D7:J7, {1;2;3;4}))</f>
        <v>2424</v>
      </c>
      <c r="M7" s="7"/>
    </row>
    <row r="8" spans="1:14" ht="15.6" x14ac:dyDescent="0.25">
      <c r="A8" s="6" t="s">
        <v>6</v>
      </c>
      <c r="B8" s="6" t="s">
        <v>7</v>
      </c>
      <c r="C8" s="2" t="str">
        <f>'LVVA_biedri_01.09.2024'!A36</f>
        <v>Jā</v>
      </c>
      <c r="D8" s="6"/>
      <c r="E8" s="6">
        <v>573</v>
      </c>
      <c r="F8" s="6">
        <v>583</v>
      </c>
      <c r="G8" s="6"/>
      <c r="H8" s="6">
        <v>564</v>
      </c>
      <c r="I8" s="6">
        <v>637</v>
      </c>
      <c r="J8" s="6"/>
      <c r="K8" s="4">
        <f t="shared" si="0"/>
        <v>2357</v>
      </c>
      <c r="L8" s="16" cm="1">
        <f t="array" ref="L8">SUM(LARGE(D8:J8, {1;2;3;4}))</f>
        <v>2357</v>
      </c>
      <c r="M8" s="9"/>
    </row>
    <row r="9" spans="1:14" ht="15.6" x14ac:dyDescent="0.25">
      <c r="A9" s="4" t="s">
        <v>2</v>
      </c>
      <c r="B9" s="4" t="s">
        <v>13</v>
      </c>
      <c r="C9" s="2" t="str">
        <f>'LVVA_biedri_01.09.2024'!A79</f>
        <v>Jā</v>
      </c>
      <c r="D9" s="6"/>
      <c r="E9" s="6">
        <v>522</v>
      </c>
      <c r="F9" s="6"/>
      <c r="G9" s="6">
        <v>552</v>
      </c>
      <c r="H9" s="6">
        <v>556</v>
      </c>
      <c r="I9" s="6">
        <v>506</v>
      </c>
      <c r="J9" s="6"/>
      <c r="K9" s="4">
        <f t="shared" si="0"/>
        <v>2136</v>
      </c>
      <c r="L9" s="16" cm="1">
        <f t="array" ref="L9">SUM(LARGE(D9:J9, {1;2;3;4}))</f>
        <v>2136</v>
      </c>
      <c r="M9" s="9"/>
    </row>
    <row r="10" spans="1:14" ht="15.6" x14ac:dyDescent="0.25">
      <c r="A10" s="6" t="s">
        <v>57</v>
      </c>
      <c r="B10" s="6" t="s">
        <v>58</v>
      </c>
      <c r="C10" s="5" t="str">
        <f>'LVVA_biedri_01.09.2024'!A2</f>
        <v>Jā</v>
      </c>
      <c r="D10" s="6">
        <v>661</v>
      </c>
      <c r="E10" s="6"/>
      <c r="F10" s="6">
        <v>0</v>
      </c>
      <c r="G10" s="6"/>
      <c r="H10" s="6">
        <v>603</v>
      </c>
      <c r="I10" s="6">
        <v>692</v>
      </c>
      <c r="J10" s="6"/>
      <c r="K10" s="6">
        <f t="shared" si="0"/>
        <v>1956</v>
      </c>
      <c r="L10" s="16" cm="1">
        <f t="array" ref="L10">SUM(LARGE(D10:J10, {1;2;3;4}))</f>
        <v>1956</v>
      </c>
      <c r="M10" s="9"/>
    </row>
    <row r="11" spans="1:14" ht="15.6" x14ac:dyDescent="0.25">
      <c r="A11" s="4" t="s">
        <v>2</v>
      </c>
      <c r="B11" s="4" t="s">
        <v>204</v>
      </c>
      <c r="C11" s="2" t="str">
        <f>'LVVA_biedri_01.09.2024'!A86</f>
        <v>Jā</v>
      </c>
      <c r="D11" s="6"/>
      <c r="E11" s="6">
        <v>539</v>
      </c>
      <c r="F11" s="6">
        <v>0</v>
      </c>
      <c r="G11" s="6"/>
      <c r="H11" s="6">
        <v>568</v>
      </c>
      <c r="I11" s="6">
        <v>528</v>
      </c>
      <c r="J11" s="6"/>
      <c r="K11" s="4">
        <f t="shared" si="0"/>
        <v>1635</v>
      </c>
      <c r="L11" s="16" cm="1">
        <f t="array" ref="L11">SUM(LARGE(D11:J11, {1;2;3;4}))</f>
        <v>1635</v>
      </c>
      <c r="M11" s="7"/>
    </row>
    <row r="12" spans="1:14" ht="15.6" x14ac:dyDescent="0.25">
      <c r="A12" s="4" t="s">
        <v>97</v>
      </c>
      <c r="B12" s="4" t="s">
        <v>98</v>
      </c>
      <c r="C12" s="2" t="str">
        <f>'LVVA_biedri_01.09.2024'!A175</f>
        <v>Nē</v>
      </c>
      <c r="D12" s="6"/>
      <c r="E12" s="6">
        <v>0</v>
      </c>
      <c r="F12" s="6">
        <v>0</v>
      </c>
      <c r="G12" s="6"/>
      <c r="H12" s="6">
        <v>779</v>
      </c>
      <c r="I12" s="6">
        <v>816</v>
      </c>
      <c r="J12" s="6"/>
      <c r="K12" s="4">
        <f t="shared" si="0"/>
        <v>1595</v>
      </c>
      <c r="L12" s="16" cm="1">
        <f t="array" ref="L12">SUM(LARGE(D12:J12, {1;2;3;4}))</f>
        <v>1595</v>
      </c>
      <c r="M12" s="7" t="s">
        <v>99</v>
      </c>
    </row>
    <row r="13" spans="1:14" ht="15.6" x14ac:dyDescent="0.25">
      <c r="A13" s="4" t="s">
        <v>141</v>
      </c>
      <c r="B13" s="4" t="s">
        <v>142</v>
      </c>
      <c r="C13" s="2" t="str">
        <f>'LVVA_biedri_01.09.2024'!A54</f>
        <v>Jā</v>
      </c>
      <c r="D13" s="6"/>
      <c r="E13" s="6">
        <v>0</v>
      </c>
      <c r="F13" s="6">
        <v>0</v>
      </c>
      <c r="G13" s="6"/>
      <c r="H13" s="6">
        <v>734</v>
      </c>
      <c r="I13" s="6">
        <v>748</v>
      </c>
      <c r="J13" s="6"/>
      <c r="K13" s="4">
        <f t="shared" ref="K13:K44" si="1">SUM(D13:J13)</f>
        <v>1482</v>
      </c>
      <c r="L13" s="16" cm="1">
        <f t="array" ref="L13">SUM(LARGE(D13:J13, {1;2;3;4}))</f>
        <v>1482</v>
      </c>
      <c r="M13" s="7"/>
    </row>
    <row r="14" spans="1:14" ht="15.6" x14ac:dyDescent="0.25">
      <c r="A14" s="4" t="s">
        <v>6</v>
      </c>
      <c r="B14" s="4" t="s">
        <v>41</v>
      </c>
      <c r="C14" s="2" t="str">
        <f>'LVVA_biedri_01.09.2024'!A175</f>
        <v>Nē</v>
      </c>
      <c r="D14" s="6"/>
      <c r="E14" s="6">
        <v>458</v>
      </c>
      <c r="F14" s="6">
        <v>0</v>
      </c>
      <c r="G14" s="6">
        <v>409</v>
      </c>
      <c r="H14" s="6"/>
      <c r="I14" s="6">
        <v>561</v>
      </c>
      <c r="J14" s="6"/>
      <c r="K14" s="4">
        <f t="shared" si="1"/>
        <v>1428</v>
      </c>
      <c r="L14" s="16" cm="1">
        <f t="array" ref="L14">SUM(LARGE(D14:J14, {1;2;3;4}))</f>
        <v>1428</v>
      </c>
      <c r="M14" s="7"/>
    </row>
    <row r="15" spans="1:14" ht="15.6" x14ac:dyDescent="0.25">
      <c r="A15" s="4" t="s">
        <v>329</v>
      </c>
      <c r="B15" s="4" t="s">
        <v>603</v>
      </c>
      <c r="C15" s="2" t="str">
        <f>'LVVA_biedri_01.09.2024'!A175</f>
        <v>Nē</v>
      </c>
      <c r="D15" s="6"/>
      <c r="E15" s="6">
        <v>0</v>
      </c>
      <c r="F15" s="6">
        <v>0</v>
      </c>
      <c r="G15" s="6"/>
      <c r="H15" s="6">
        <v>703</v>
      </c>
      <c r="I15" s="6">
        <v>714</v>
      </c>
      <c r="J15" s="6"/>
      <c r="K15" s="4">
        <f t="shared" si="1"/>
        <v>1417</v>
      </c>
      <c r="L15" s="16" cm="1">
        <f t="array" ref="L15">SUM(LARGE(D15:J15, {1;2;3;4}))</f>
        <v>1417</v>
      </c>
      <c r="M15" s="7"/>
    </row>
    <row r="16" spans="1:14" ht="15.6" x14ac:dyDescent="0.25">
      <c r="A16" s="4" t="s">
        <v>17</v>
      </c>
      <c r="B16" s="4" t="s">
        <v>604</v>
      </c>
      <c r="C16" s="2" t="str">
        <f>'LVVA_biedri_01.09.2024'!A175</f>
        <v>Nē</v>
      </c>
      <c r="D16" s="6"/>
      <c r="E16" s="6">
        <v>0</v>
      </c>
      <c r="F16" s="6">
        <v>0</v>
      </c>
      <c r="G16" s="6"/>
      <c r="H16" s="6">
        <v>665</v>
      </c>
      <c r="I16" s="19">
        <v>697</v>
      </c>
      <c r="J16" s="6"/>
      <c r="K16" s="4">
        <f t="shared" si="1"/>
        <v>1362</v>
      </c>
      <c r="L16" s="16" cm="1">
        <f t="array" ref="L16">SUM(LARGE(D16:J16, {1;2;3;4}))</f>
        <v>1362</v>
      </c>
      <c r="M16" s="7"/>
    </row>
    <row r="17" spans="1:13" ht="15.6" x14ac:dyDescent="0.25">
      <c r="A17" s="4" t="s">
        <v>697</v>
      </c>
      <c r="B17" s="4" t="s">
        <v>698</v>
      </c>
      <c r="C17" s="2" t="str">
        <f>'LVVA_biedri_01.09.2024'!A175</f>
        <v>Nē</v>
      </c>
      <c r="D17" s="6"/>
      <c r="E17" s="6">
        <v>0</v>
      </c>
      <c r="F17" s="6">
        <v>0</v>
      </c>
      <c r="G17" s="6"/>
      <c r="H17" s="6">
        <v>666</v>
      </c>
      <c r="I17" s="6">
        <v>653</v>
      </c>
      <c r="J17" s="6"/>
      <c r="K17" s="4">
        <f t="shared" si="1"/>
        <v>1319</v>
      </c>
      <c r="L17" s="16" cm="1">
        <f t="array" ref="L17">SUM(LARGE(D17:J17, {1;2;3;4}))</f>
        <v>1319</v>
      </c>
      <c r="M17" s="7" t="s">
        <v>99</v>
      </c>
    </row>
    <row r="18" spans="1:13" ht="15.6" x14ac:dyDescent="0.25">
      <c r="A18" s="4" t="s">
        <v>653</v>
      </c>
      <c r="B18" s="4" t="s">
        <v>256</v>
      </c>
      <c r="C18" s="2" t="str">
        <f>'LVVA_biedri_01.09.2024'!A176</f>
        <v>Jā</v>
      </c>
      <c r="D18" s="6"/>
      <c r="E18" s="6">
        <v>333</v>
      </c>
      <c r="F18" s="6"/>
      <c r="G18" s="6">
        <v>323</v>
      </c>
      <c r="H18" s="6">
        <v>328</v>
      </c>
      <c r="I18" s="19">
        <v>299</v>
      </c>
      <c r="J18" s="6"/>
      <c r="K18" s="4">
        <f t="shared" si="1"/>
        <v>1283</v>
      </c>
      <c r="L18" s="16" cm="1">
        <f t="array" ref="L18">SUM(LARGE(D18:J18, {1;2;3;4}))</f>
        <v>1283</v>
      </c>
      <c r="M18" s="7"/>
    </row>
    <row r="19" spans="1:13" ht="15.6" x14ac:dyDescent="0.25">
      <c r="A19" s="4" t="s">
        <v>16</v>
      </c>
      <c r="B19" s="4" t="s">
        <v>199</v>
      </c>
      <c r="C19" s="2" t="str">
        <f>'LVVA_biedri_01.09.2024'!A175</f>
        <v>Nē</v>
      </c>
      <c r="D19" s="6"/>
      <c r="E19" s="6">
        <v>0</v>
      </c>
      <c r="F19" s="6">
        <v>0</v>
      </c>
      <c r="G19" s="6"/>
      <c r="H19" s="6">
        <v>619</v>
      </c>
      <c r="I19" s="6">
        <v>633</v>
      </c>
      <c r="J19" s="6"/>
      <c r="K19" s="4">
        <f t="shared" si="1"/>
        <v>1252</v>
      </c>
      <c r="L19" s="16" cm="1">
        <f t="array" ref="L19">SUM(LARGE(D19:J19, {1;2;3;4}))</f>
        <v>1252</v>
      </c>
      <c r="M19" s="7"/>
    </row>
    <row r="20" spans="1:13" ht="15.6" x14ac:dyDescent="0.25">
      <c r="A20" s="4" t="s">
        <v>90</v>
      </c>
      <c r="B20" s="4" t="s">
        <v>91</v>
      </c>
      <c r="C20" s="2" t="str">
        <f>'LVVA_biedri_01.09.2024'!A164</f>
        <v>Jā</v>
      </c>
      <c r="D20" s="6"/>
      <c r="E20" s="6">
        <v>0</v>
      </c>
      <c r="F20" s="6">
        <v>0</v>
      </c>
      <c r="G20" s="6"/>
      <c r="H20" s="6">
        <v>616</v>
      </c>
      <c r="I20" s="6">
        <v>584</v>
      </c>
      <c r="J20" s="6"/>
      <c r="K20" s="4">
        <f t="shared" si="1"/>
        <v>1200</v>
      </c>
      <c r="L20" s="16" cm="1">
        <f t="array" ref="L20">SUM(LARGE(D20:J20, {1;2;3;4}))</f>
        <v>1200</v>
      </c>
      <c r="M20" s="9"/>
    </row>
    <row r="21" spans="1:13" ht="15.6" x14ac:dyDescent="0.25">
      <c r="A21" s="4" t="s">
        <v>143</v>
      </c>
      <c r="B21" s="4" t="s">
        <v>144</v>
      </c>
      <c r="C21" s="2" t="str">
        <f>'LVVA_biedri_01.09.2024'!A175</f>
        <v>Nē</v>
      </c>
      <c r="D21" s="6"/>
      <c r="E21" s="6">
        <v>0</v>
      </c>
      <c r="F21" s="6">
        <v>0</v>
      </c>
      <c r="G21" s="6"/>
      <c r="H21" s="6">
        <v>488</v>
      </c>
      <c r="I21" s="6">
        <v>558</v>
      </c>
      <c r="J21" s="6"/>
      <c r="K21" s="4">
        <f t="shared" si="1"/>
        <v>1046</v>
      </c>
      <c r="L21" s="16" cm="1">
        <f t="array" ref="L21">SUM(LARGE(D21:J21, {1;2;3;4}))</f>
        <v>1046</v>
      </c>
      <c r="M21" s="7"/>
    </row>
    <row r="22" spans="1:13" ht="15.6" x14ac:dyDescent="0.25">
      <c r="A22" s="4" t="s">
        <v>110</v>
      </c>
      <c r="B22" s="4" t="s">
        <v>111</v>
      </c>
      <c r="C22" s="2" t="str">
        <f>'LVVA_biedri_01.09.2024'!A175</f>
        <v>Nē</v>
      </c>
      <c r="D22" s="6"/>
      <c r="E22" s="6">
        <v>0</v>
      </c>
      <c r="F22" s="6">
        <v>0</v>
      </c>
      <c r="G22" s="6"/>
      <c r="H22" s="6">
        <v>534</v>
      </c>
      <c r="I22" s="6">
        <v>459</v>
      </c>
      <c r="J22" s="6"/>
      <c r="K22" s="4">
        <f t="shared" si="1"/>
        <v>993</v>
      </c>
      <c r="L22" s="16" cm="1">
        <f t="array" ref="L22">SUM(LARGE(D22:J22, {1;2;3;4}))</f>
        <v>993</v>
      </c>
      <c r="M22" s="7"/>
    </row>
    <row r="23" spans="1:13" ht="15.6" x14ac:dyDescent="0.25">
      <c r="A23" s="4" t="s">
        <v>2</v>
      </c>
      <c r="B23" s="4" t="s">
        <v>43</v>
      </c>
      <c r="C23" s="2" t="str">
        <f>'LVVA_biedri_01.09.2024'!A175</f>
        <v>Nē</v>
      </c>
      <c r="D23" s="6"/>
      <c r="E23" s="6">
        <v>0</v>
      </c>
      <c r="F23" s="6">
        <v>0</v>
      </c>
      <c r="G23" s="6"/>
      <c r="H23" s="6">
        <v>485</v>
      </c>
      <c r="I23" s="6">
        <v>496</v>
      </c>
      <c r="J23" s="6"/>
      <c r="K23" s="4">
        <f t="shared" si="1"/>
        <v>981</v>
      </c>
      <c r="L23" s="16" cm="1">
        <f t="array" ref="L23">SUM(LARGE(D23:J23, {1;2;3;4}))</f>
        <v>981</v>
      </c>
      <c r="M23" s="7"/>
    </row>
    <row r="24" spans="1:13" ht="15.6" x14ac:dyDescent="0.25">
      <c r="A24" s="4" t="s">
        <v>751</v>
      </c>
      <c r="B24" s="4" t="s">
        <v>752</v>
      </c>
      <c r="C24" s="2" t="str">
        <f>'LVVA_biedri_01.09.2024'!A175</f>
        <v>Nē</v>
      </c>
      <c r="D24" s="6"/>
      <c r="E24" s="6">
        <v>0</v>
      </c>
      <c r="F24" s="6">
        <v>0</v>
      </c>
      <c r="G24" s="6">
        <v>0</v>
      </c>
      <c r="H24" s="6"/>
      <c r="I24" s="6">
        <v>871</v>
      </c>
      <c r="J24" s="6"/>
      <c r="K24" s="4">
        <f t="shared" si="1"/>
        <v>871</v>
      </c>
      <c r="L24" s="16" cm="1">
        <f t="array" ref="L24">SUM(LARGE(D24:J24, {1;2;3;4}))</f>
        <v>871</v>
      </c>
      <c r="M24" s="7" t="s">
        <v>722</v>
      </c>
    </row>
    <row r="25" spans="1:13" ht="15.6" x14ac:dyDescent="0.25">
      <c r="A25" s="4" t="s">
        <v>14</v>
      </c>
      <c r="B25" s="4" t="s">
        <v>27</v>
      </c>
      <c r="C25" s="2" t="str">
        <f>'LVVA_biedri_01.09.2024'!A125</f>
        <v>Jā</v>
      </c>
      <c r="D25" s="6"/>
      <c r="E25" s="6">
        <v>414</v>
      </c>
      <c r="F25" s="6">
        <v>0</v>
      </c>
      <c r="G25" s="6">
        <v>0</v>
      </c>
      <c r="H25" s="6"/>
      <c r="I25" s="6">
        <v>439</v>
      </c>
      <c r="J25" s="6"/>
      <c r="K25" s="4">
        <f t="shared" si="1"/>
        <v>853</v>
      </c>
      <c r="L25" s="16" cm="1">
        <f t="array" ref="L25">SUM(LARGE(D25:J25, {1;2;3;4}))</f>
        <v>853</v>
      </c>
      <c r="M25" s="7"/>
    </row>
    <row r="26" spans="1:13" ht="15.6" x14ac:dyDescent="0.25">
      <c r="A26" s="4" t="s">
        <v>189</v>
      </c>
      <c r="B26" s="4" t="s">
        <v>190</v>
      </c>
      <c r="C26" s="2" t="str">
        <f>'LVVA_biedri_01.09.2024'!A175</f>
        <v>Nē</v>
      </c>
      <c r="D26" s="6"/>
      <c r="E26" s="6">
        <v>822</v>
      </c>
      <c r="F26" s="6">
        <v>0</v>
      </c>
      <c r="G26" s="6">
        <v>0</v>
      </c>
      <c r="H26" s="6">
        <v>0</v>
      </c>
      <c r="I26" s="6"/>
      <c r="J26" s="6"/>
      <c r="K26" s="4">
        <f t="shared" si="1"/>
        <v>822</v>
      </c>
      <c r="L26" s="16" cm="1">
        <f t="array" ref="L26">SUM(LARGE(D26:J26, {1;2;3;4}))</f>
        <v>822</v>
      </c>
      <c r="M26" s="9"/>
    </row>
    <row r="27" spans="1:13" ht="15.6" x14ac:dyDescent="0.25">
      <c r="A27" s="4" t="s">
        <v>802</v>
      </c>
      <c r="B27" s="4" t="s">
        <v>803</v>
      </c>
      <c r="C27" s="2" t="str">
        <f>'LVVA_biedri_01.09.2024'!A175</f>
        <v>Nē</v>
      </c>
      <c r="D27" s="6"/>
      <c r="E27" s="6"/>
      <c r="F27" s="6">
        <v>0</v>
      </c>
      <c r="G27" s="6">
        <v>0</v>
      </c>
      <c r="H27" s="6">
        <v>0</v>
      </c>
      <c r="I27" s="6">
        <v>809</v>
      </c>
      <c r="J27" s="6"/>
      <c r="K27" s="4">
        <f t="shared" si="1"/>
        <v>809</v>
      </c>
      <c r="L27" s="16" cm="1">
        <f t="array" ref="L27">SUM(LARGE(D27:J27, {1;2;3;4}))</f>
        <v>809</v>
      </c>
      <c r="M27" s="7" t="s">
        <v>722</v>
      </c>
    </row>
    <row r="28" spans="1:13" ht="15.6" x14ac:dyDescent="0.25">
      <c r="A28" s="4" t="s">
        <v>100</v>
      </c>
      <c r="B28" s="4" t="s">
        <v>101</v>
      </c>
      <c r="C28" s="2" t="str">
        <f>'LVVA_biedri_01.09.2024'!A73</f>
        <v>Jā</v>
      </c>
      <c r="D28" s="6"/>
      <c r="E28" s="6">
        <v>0</v>
      </c>
      <c r="F28" s="6">
        <v>0</v>
      </c>
      <c r="G28" s="6">
        <v>0</v>
      </c>
      <c r="H28" s="6">
        <v>795</v>
      </c>
      <c r="I28" s="19"/>
      <c r="J28" s="6"/>
      <c r="K28" s="4">
        <f t="shared" si="1"/>
        <v>795</v>
      </c>
      <c r="L28" s="16" cm="1">
        <f t="array" ref="L28">SUM(LARGE(D28:J28, {1;2;3;4}))</f>
        <v>795</v>
      </c>
      <c r="M28" s="7"/>
    </row>
    <row r="29" spans="1:13" ht="15.6" x14ac:dyDescent="0.25">
      <c r="A29" s="4" t="s">
        <v>2</v>
      </c>
      <c r="B29" s="4" t="s">
        <v>197</v>
      </c>
      <c r="C29" s="2" t="str">
        <f>'LVVA_biedri_01.09.2024'!A179</f>
        <v>Jā</v>
      </c>
      <c r="D29" s="6"/>
      <c r="E29" s="6">
        <v>0</v>
      </c>
      <c r="F29" s="6">
        <v>0</v>
      </c>
      <c r="G29" s="6">
        <v>0</v>
      </c>
      <c r="H29" s="6">
        <v>379</v>
      </c>
      <c r="I29" s="6">
        <v>413</v>
      </c>
      <c r="J29" s="6"/>
      <c r="K29" s="4">
        <f t="shared" si="1"/>
        <v>792</v>
      </c>
      <c r="L29" s="16" cm="1">
        <f t="array" ref="L29">SUM(LARGE(D29:J29, {1;2;3;4}))</f>
        <v>792</v>
      </c>
      <c r="M29" s="7"/>
    </row>
    <row r="30" spans="1:13" ht="15.6" x14ac:dyDescent="0.25">
      <c r="A30" s="4" t="s">
        <v>2</v>
      </c>
      <c r="B30" s="4" t="s">
        <v>106</v>
      </c>
      <c r="C30" s="2" t="str">
        <f>'LVVA_biedri_01.09.2024'!A39</f>
        <v>Jā</v>
      </c>
      <c r="D30" s="6"/>
      <c r="E30" s="6">
        <v>0</v>
      </c>
      <c r="F30" s="6">
        <v>0</v>
      </c>
      <c r="G30" s="6">
        <v>0</v>
      </c>
      <c r="H30" s="6"/>
      <c r="I30" s="6">
        <v>780</v>
      </c>
      <c r="J30" s="6"/>
      <c r="K30" s="4">
        <f t="shared" si="1"/>
        <v>780</v>
      </c>
      <c r="L30" s="16" cm="1">
        <f t="array" ref="L30">SUM(LARGE(D30:J30, {1;2;3;4}))</f>
        <v>780</v>
      </c>
      <c r="M30" s="7"/>
    </row>
    <row r="31" spans="1:13" ht="15.6" x14ac:dyDescent="0.25">
      <c r="A31" s="4" t="s">
        <v>723</v>
      </c>
      <c r="B31" s="4" t="s">
        <v>724</v>
      </c>
      <c r="C31" s="2" t="str">
        <f>'LVVA_biedri_01.09.2024'!A175</f>
        <v>Nē</v>
      </c>
      <c r="D31" s="6"/>
      <c r="E31" s="6">
        <v>0</v>
      </c>
      <c r="F31" s="6">
        <v>0</v>
      </c>
      <c r="G31" s="6">
        <v>0</v>
      </c>
      <c r="H31" s="6"/>
      <c r="I31" s="6">
        <v>771</v>
      </c>
      <c r="J31" s="6"/>
      <c r="K31" s="4">
        <f t="shared" si="1"/>
        <v>771</v>
      </c>
      <c r="L31" s="16" cm="1">
        <f t="array" ref="L31">SUM(LARGE(D31:J31, {1;2;3;4}))</f>
        <v>771</v>
      </c>
      <c r="M31" s="7" t="s">
        <v>722</v>
      </c>
    </row>
    <row r="32" spans="1:13" ht="15.6" x14ac:dyDescent="0.25">
      <c r="A32" s="4" t="s">
        <v>812</v>
      </c>
      <c r="B32" s="4" t="s">
        <v>813</v>
      </c>
      <c r="C32" s="2" t="str">
        <f>'LVVA_biedri_01.09.2024'!A175</f>
        <v>Nē</v>
      </c>
      <c r="D32" s="6"/>
      <c r="E32" s="6">
        <v>0</v>
      </c>
      <c r="F32" s="6">
        <v>0</v>
      </c>
      <c r="G32" s="6">
        <v>0</v>
      </c>
      <c r="H32" s="6"/>
      <c r="I32" s="6">
        <v>760</v>
      </c>
      <c r="J32" s="6"/>
      <c r="K32" s="4">
        <f t="shared" si="1"/>
        <v>760</v>
      </c>
      <c r="L32" s="16" cm="1">
        <f t="array" ref="L32">SUM(LARGE(D32:J32, {1;2;3;4}))</f>
        <v>760</v>
      </c>
      <c r="M32" s="7" t="s">
        <v>722</v>
      </c>
    </row>
    <row r="33" spans="1:13" ht="15.6" x14ac:dyDescent="0.25">
      <c r="A33" s="4" t="s">
        <v>55</v>
      </c>
      <c r="B33" s="4" t="s">
        <v>48</v>
      </c>
      <c r="C33" s="2" t="str">
        <f>'LVVA_biedri_01.09.2024'!A53</f>
        <v>Jā</v>
      </c>
      <c r="D33" s="6"/>
      <c r="E33" s="6">
        <v>0</v>
      </c>
      <c r="F33" s="6">
        <v>0</v>
      </c>
      <c r="G33" s="6">
        <v>0</v>
      </c>
      <c r="H33" s="6">
        <v>758</v>
      </c>
      <c r="I33" s="6"/>
      <c r="J33" s="6"/>
      <c r="K33" s="4">
        <f t="shared" si="1"/>
        <v>758</v>
      </c>
      <c r="L33" s="16" cm="1">
        <f t="array" ref="L33">SUM(LARGE(D33:J33, {1;2;3;4}))</f>
        <v>758</v>
      </c>
      <c r="M33" s="7"/>
    </row>
    <row r="34" spans="1:13" ht="15.6" x14ac:dyDescent="0.25">
      <c r="A34" s="4" t="s">
        <v>589</v>
      </c>
      <c r="B34" s="4" t="s">
        <v>590</v>
      </c>
      <c r="C34" s="2" t="str">
        <f>'LVVA_biedri_01.09.2024'!A175</f>
        <v>Nē</v>
      </c>
      <c r="D34" s="6"/>
      <c r="E34" s="6">
        <v>0</v>
      </c>
      <c r="F34" s="6">
        <v>0</v>
      </c>
      <c r="G34" s="6">
        <v>0</v>
      </c>
      <c r="H34" s="6"/>
      <c r="I34" s="6">
        <v>743</v>
      </c>
      <c r="J34" s="6"/>
      <c r="K34" s="4">
        <f t="shared" si="1"/>
        <v>743</v>
      </c>
      <c r="L34" s="16" cm="1">
        <f t="array" ref="L34">SUM(LARGE(D34:J34, {1;2;3;4}))</f>
        <v>743</v>
      </c>
      <c r="M34" s="7" t="s">
        <v>99</v>
      </c>
    </row>
    <row r="35" spans="1:13" ht="15.6" x14ac:dyDescent="0.25">
      <c r="A35" s="4" t="s">
        <v>814</v>
      </c>
      <c r="B35" s="4" t="s">
        <v>763</v>
      </c>
      <c r="C35" s="2" t="str">
        <f>'LVVA_biedri_01.09.2024'!A175</f>
        <v>Nē</v>
      </c>
      <c r="D35" s="6"/>
      <c r="E35" s="6">
        <v>0</v>
      </c>
      <c r="F35" s="6">
        <v>0</v>
      </c>
      <c r="G35" s="6">
        <v>0</v>
      </c>
      <c r="H35" s="6"/>
      <c r="I35" s="6">
        <v>743</v>
      </c>
      <c r="J35" s="6"/>
      <c r="K35" s="4">
        <f t="shared" si="1"/>
        <v>743</v>
      </c>
      <c r="L35" s="16" cm="1">
        <f t="array" ref="L35">SUM(LARGE(D35:J35, {1;2;3;4}))</f>
        <v>743</v>
      </c>
      <c r="M35" s="7" t="s">
        <v>722</v>
      </c>
    </row>
    <row r="36" spans="1:13" ht="15.6" x14ac:dyDescent="0.25">
      <c r="A36" s="4" t="s">
        <v>764</v>
      </c>
      <c r="B36" s="4" t="s">
        <v>765</v>
      </c>
      <c r="C36" s="2" t="str">
        <f>'LVVA_biedri_01.09.2024'!A175</f>
        <v>Nē</v>
      </c>
      <c r="D36" s="6"/>
      <c r="E36" s="6">
        <v>0</v>
      </c>
      <c r="F36" s="6">
        <v>0</v>
      </c>
      <c r="G36" s="6">
        <v>0</v>
      </c>
      <c r="H36" s="6"/>
      <c r="I36" s="6">
        <v>737</v>
      </c>
      <c r="J36" s="6"/>
      <c r="K36" s="4">
        <f t="shared" si="1"/>
        <v>737</v>
      </c>
      <c r="L36" s="16" cm="1">
        <f t="array" ref="L36">SUM(LARGE(D36:J36, {1;2;3;4}))</f>
        <v>737</v>
      </c>
      <c r="M36" s="7" t="s">
        <v>722</v>
      </c>
    </row>
    <row r="37" spans="1:13" ht="15.6" x14ac:dyDescent="0.25">
      <c r="A37" s="4" t="s">
        <v>8</v>
      </c>
      <c r="B37" s="4" t="s">
        <v>9</v>
      </c>
      <c r="C37" s="2" t="str">
        <f>'LVVA_biedri_01.09.2024'!A175</f>
        <v>Nē</v>
      </c>
      <c r="D37" s="6"/>
      <c r="E37" s="6">
        <v>0</v>
      </c>
      <c r="F37" s="6">
        <v>0</v>
      </c>
      <c r="G37" s="6">
        <v>0</v>
      </c>
      <c r="H37" s="6"/>
      <c r="I37" s="6">
        <v>732</v>
      </c>
      <c r="J37" s="6"/>
      <c r="K37" s="4">
        <f t="shared" si="1"/>
        <v>732</v>
      </c>
      <c r="L37" s="16" cm="1">
        <f t="array" ref="L37">SUM(LARGE(D37:J37, {1;2;3;4}))</f>
        <v>732</v>
      </c>
      <c r="M37" s="7"/>
    </row>
    <row r="38" spans="1:13" ht="15.6" x14ac:dyDescent="0.25">
      <c r="A38" s="4" t="s">
        <v>808</v>
      </c>
      <c r="B38" s="4" t="s">
        <v>809</v>
      </c>
      <c r="C38" s="2" t="str">
        <f>'LVVA_biedri_01.09.2024'!A175</f>
        <v>Nē</v>
      </c>
      <c r="D38" s="6"/>
      <c r="E38" s="6">
        <v>0</v>
      </c>
      <c r="F38" s="6">
        <v>0</v>
      </c>
      <c r="G38" s="6">
        <v>0</v>
      </c>
      <c r="H38" s="6"/>
      <c r="I38" s="6">
        <v>721</v>
      </c>
      <c r="J38" s="6"/>
      <c r="K38" s="4">
        <f t="shared" si="1"/>
        <v>721</v>
      </c>
      <c r="L38" s="16" cm="1">
        <f t="array" ref="L38">SUM(LARGE(D38:J38, {1;2;3;4}))</f>
        <v>721</v>
      </c>
      <c r="M38" s="7" t="s">
        <v>722</v>
      </c>
    </row>
    <row r="39" spans="1:13" ht="15.6" x14ac:dyDescent="0.25">
      <c r="A39" s="4" t="s">
        <v>733</v>
      </c>
      <c r="B39" s="4" t="s">
        <v>734</v>
      </c>
      <c r="C39" s="2" t="str">
        <f>'LVVA_biedri_01.09.2024'!A175</f>
        <v>Nē</v>
      </c>
      <c r="D39" s="6"/>
      <c r="E39" s="6">
        <v>0</v>
      </c>
      <c r="F39" s="6">
        <v>0</v>
      </c>
      <c r="G39" s="6">
        <v>0</v>
      </c>
      <c r="H39" s="6"/>
      <c r="I39" s="6">
        <v>719</v>
      </c>
      <c r="J39" s="6"/>
      <c r="K39" s="4">
        <f t="shared" si="1"/>
        <v>719</v>
      </c>
      <c r="L39" s="16" cm="1">
        <f t="array" ref="L39">SUM(LARGE(D39:J39, {1;2;3;4}))</f>
        <v>719</v>
      </c>
      <c r="M39" s="7" t="s">
        <v>722</v>
      </c>
    </row>
    <row r="40" spans="1:13" ht="15.6" x14ac:dyDescent="0.25">
      <c r="A40" s="4" t="s">
        <v>800</v>
      </c>
      <c r="B40" s="4" t="s">
        <v>801</v>
      </c>
      <c r="C40" s="2" t="str">
        <f>'LVVA_biedri_01.09.2024'!A175</f>
        <v>Nē</v>
      </c>
      <c r="D40" s="6"/>
      <c r="E40" s="6">
        <v>0</v>
      </c>
      <c r="F40" s="6">
        <v>0</v>
      </c>
      <c r="G40" s="6">
        <v>0</v>
      </c>
      <c r="H40" s="6"/>
      <c r="I40" s="6">
        <v>697</v>
      </c>
      <c r="J40" s="6"/>
      <c r="K40" s="4">
        <f t="shared" si="1"/>
        <v>697</v>
      </c>
      <c r="L40" s="16" cm="1">
        <f t="array" ref="L40">SUM(LARGE(D40:J40, {1;2;3;4}))</f>
        <v>697</v>
      </c>
      <c r="M40" s="7" t="s">
        <v>722</v>
      </c>
    </row>
    <row r="41" spans="1:13" ht="15.6" x14ac:dyDescent="0.25">
      <c r="A41" s="4" t="s">
        <v>65</v>
      </c>
      <c r="B41" s="4" t="s">
        <v>64</v>
      </c>
      <c r="C41" s="2" t="str">
        <f>'LVVA_biedri_01.09.2024'!A70</f>
        <v>Jā</v>
      </c>
      <c r="D41" s="6"/>
      <c r="E41" s="6">
        <v>0</v>
      </c>
      <c r="F41" s="6">
        <v>0</v>
      </c>
      <c r="G41" s="6">
        <v>0</v>
      </c>
      <c r="H41" s="6"/>
      <c r="I41" s="6">
        <v>693</v>
      </c>
      <c r="J41" s="6"/>
      <c r="K41" s="4">
        <f t="shared" si="1"/>
        <v>693</v>
      </c>
      <c r="L41" s="16" cm="1">
        <f t="array" ref="L41">SUM(LARGE(D41:J41, {1;2;3;4}))</f>
        <v>693</v>
      </c>
      <c r="M41" s="9"/>
    </row>
    <row r="42" spans="1:13" ht="15.6" x14ac:dyDescent="0.25">
      <c r="A42" s="4" t="s">
        <v>761</v>
      </c>
      <c r="B42" s="4" t="s">
        <v>762</v>
      </c>
      <c r="C42" s="2" t="str">
        <f>'LVVA_biedri_01.09.2024'!A175</f>
        <v>Nē</v>
      </c>
      <c r="D42" s="6"/>
      <c r="E42" s="6">
        <v>0</v>
      </c>
      <c r="F42" s="6">
        <v>0</v>
      </c>
      <c r="G42" s="6">
        <v>0</v>
      </c>
      <c r="H42" s="6"/>
      <c r="I42" s="6">
        <v>690</v>
      </c>
      <c r="J42" s="6"/>
      <c r="K42" s="4">
        <f t="shared" si="1"/>
        <v>690</v>
      </c>
      <c r="L42" s="16" cm="1">
        <f t="array" ref="L42">SUM(LARGE(D42:J42, {1;2;3;4}))</f>
        <v>690</v>
      </c>
      <c r="M42" s="7" t="s">
        <v>722</v>
      </c>
    </row>
    <row r="43" spans="1:13" ht="15.6" x14ac:dyDescent="0.25">
      <c r="A43" s="4" t="s">
        <v>815</v>
      </c>
      <c r="B43" s="4" t="s">
        <v>816</v>
      </c>
      <c r="C43" s="2" t="str">
        <f>'LVVA_biedri_01.09.2024'!A175</f>
        <v>Nē</v>
      </c>
      <c r="D43" s="6"/>
      <c r="E43" s="6">
        <v>0</v>
      </c>
      <c r="F43" s="6">
        <v>0</v>
      </c>
      <c r="G43" s="6">
        <v>0</v>
      </c>
      <c r="H43" s="6"/>
      <c r="I43" s="6">
        <v>681</v>
      </c>
      <c r="J43" s="6"/>
      <c r="K43" s="4">
        <f t="shared" si="1"/>
        <v>681</v>
      </c>
      <c r="L43" s="16" cm="1">
        <f t="array" ref="L43">SUM(LARGE(D43:J43, {1;2;3;4}))</f>
        <v>681</v>
      </c>
      <c r="M43" s="7" t="s">
        <v>722</v>
      </c>
    </row>
    <row r="44" spans="1:13" ht="15.6" x14ac:dyDescent="0.25">
      <c r="A44" s="4" t="s">
        <v>739</v>
      </c>
      <c r="B44" s="4" t="s">
        <v>804</v>
      </c>
      <c r="C44" s="2" t="str">
        <f>'LVVA_biedri_01.09.2024'!A175</f>
        <v>Nē</v>
      </c>
      <c r="D44" s="6"/>
      <c r="E44" s="6">
        <v>0</v>
      </c>
      <c r="F44" s="6">
        <v>0</v>
      </c>
      <c r="G44" s="6">
        <v>0</v>
      </c>
      <c r="H44" s="6"/>
      <c r="I44" s="6">
        <v>676</v>
      </c>
      <c r="J44" s="6"/>
      <c r="K44" s="4">
        <f t="shared" si="1"/>
        <v>676</v>
      </c>
      <c r="L44" s="16" cm="1">
        <f t="array" ref="L44">SUM(LARGE(D44:J44, {1;2;3;4}))</f>
        <v>676</v>
      </c>
      <c r="M44" s="7" t="s">
        <v>722</v>
      </c>
    </row>
    <row r="45" spans="1:13" ht="15.6" x14ac:dyDescent="0.25">
      <c r="A45" s="4" t="s">
        <v>737</v>
      </c>
      <c r="B45" s="4" t="s">
        <v>738</v>
      </c>
      <c r="C45" s="2" t="str">
        <f>'LVVA_biedri_01.09.2024'!A175</f>
        <v>Nē</v>
      </c>
      <c r="D45" s="6"/>
      <c r="E45" s="6">
        <v>0</v>
      </c>
      <c r="F45" s="6">
        <v>0</v>
      </c>
      <c r="G45" s="6">
        <v>0</v>
      </c>
      <c r="H45" s="6"/>
      <c r="I45" s="6">
        <v>670</v>
      </c>
      <c r="J45" s="6"/>
      <c r="K45" s="4">
        <f t="shared" ref="K45:K76" si="2">SUM(D45:J45)</f>
        <v>670</v>
      </c>
      <c r="L45" s="16" cm="1">
        <f t="array" ref="L45">SUM(LARGE(D45:J45, {1;2;3;4}))</f>
        <v>670</v>
      </c>
      <c r="M45" s="7" t="s">
        <v>722</v>
      </c>
    </row>
    <row r="46" spans="1:13" ht="15.6" x14ac:dyDescent="0.25">
      <c r="A46" s="4" t="s">
        <v>202</v>
      </c>
      <c r="B46" s="4" t="s">
        <v>203</v>
      </c>
      <c r="C46" s="2" t="str">
        <f>'LVVA_biedri_01.09.2024'!A49</f>
        <v>Jā</v>
      </c>
      <c r="D46" s="6"/>
      <c r="E46" s="6">
        <v>0</v>
      </c>
      <c r="F46" s="6">
        <v>0</v>
      </c>
      <c r="G46" s="6">
        <v>0</v>
      </c>
      <c r="H46" s="6">
        <v>668</v>
      </c>
      <c r="I46" s="6"/>
      <c r="J46" s="6"/>
      <c r="K46" s="4">
        <f t="shared" si="2"/>
        <v>668</v>
      </c>
      <c r="L46" s="16" cm="1">
        <f t="array" ref="L46">SUM(LARGE(D46:J46, {1;2;3;4}))</f>
        <v>668</v>
      </c>
      <c r="M46" s="7"/>
    </row>
    <row r="47" spans="1:13" ht="15.6" x14ac:dyDescent="0.25">
      <c r="A47" s="4" t="s">
        <v>745</v>
      </c>
      <c r="B47" s="4" t="s">
        <v>746</v>
      </c>
      <c r="C47" s="2" t="str">
        <f>'LVVA_biedri_01.09.2024'!A175</f>
        <v>Nē</v>
      </c>
      <c r="D47" s="6"/>
      <c r="E47" s="6">
        <v>0</v>
      </c>
      <c r="F47" s="6">
        <v>0</v>
      </c>
      <c r="G47" s="6">
        <v>0</v>
      </c>
      <c r="H47" s="6"/>
      <c r="I47" s="6">
        <v>660</v>
      </c>
      <c r="J47" s="6"/>
      <c r="K47" s="4">
        <f t="shared" si="2"/>
        <v>660</v>
      </c>
      <c r="L47" s="16" cm="1">
        <f t="array" ref="L47">SUM(LARGE(D47:J47, {1;2;3;4}))</f>
        <v>660</v>
      </c>
      <c r="M47" s="7" t="s">
        <v>722</v>
      </c>
    </row>
    <row r="48" spans="1:13" ht="15.6" x14ac:dyDescent="0.25">
      <c r="A48" s="4" t="s">
        <v>2</v>
      </c>
      <c r="B48" s="4" t="s">
        <v>673</v>
      </c>
      <c r="C48" s="2" t="str">
        <f>'LVVA_biedri_01.09.2024'!A175</f>
        <v>Nē</v>
      </c>
      <c r="D48" s="6"/>
      <c r="E48" s="6">
        <v>0</v>
      </c>
      <c r="F48" s="6">
        <v>0</v>
      </c>
      <c r="G48" s="6">
        <v>0</v>
      </c>
      <c r="H48" s="6">
        <v>643</v>
      </c>
      <c r="I48" s="6"/>
      <c r="J48" s="6"/>
      <c r="K48" s="4">
        <f t="shared" si="2"/>
        <v>643</v>
      </c>
      <c r="L48" s="16" cm="1">
        <f t="array" ref="L48">SUM(LARGE(D48:J48, {1;2;3;4}))</f>
        <v>643</v>
      </c>
      <c r="M48" s="7"/>
    </row>
    <row r="49" spans="1:13" ht="15.6" x14ac:dyDescent="0.25">
      <c r="A49" s="4" t="s">
        <v>255</v>
      </c>
      <c r="B49" s="4" t="s">
        <v>256</v>
      </c>
      <c r="C49" s="2" t="str">
        <f>'LVVA_biedri_01.09.2024'!A77</f>
        <v>Jā</v>
      </c>
      <c r="D49" s="6"/>
      <c r="E49" s="6">
        <v>317</v>
      </c>
      <c r="F49" s="6">
        <v>0</v>
      </c>
      <c r="G49" s="6">
        <v>326</v>
      </c>
      <c r="H49" s="6">
        <v>0</v>
      </c>
      <c r="I49" s="19"/>
      <c r="J49" s="6"/>
      <c r="K49" s="4">
        <f t="shared" si="2"/>
        <v>643</v>
      </c>
      <c r="L49" s="16" cm="1">
        <f t="array" ref="L49">SUM(LARGE(D49:J49, {1;2;3;4}))</f>
        <v>643</v>
      </c>
      <c r="M49" s="7"/>
    </row>
    <row r="50" spans="1:13" ht="15.6" x14ac:dyDescent="0.25">
      <c r="A50" s="4" t="s">
        <v>810</v>
      </c>
      <c r="B50" s="4" t="s">
        <v>811</v>
      </c>
      <c r="C50" s="2" t="str">
        <f>'LVVA_biedri_01.09.2024'!A175</f>
        <v>Nē</v>
      </c>
      <c r="D50" s="6"/>
      <c r="E50" s="6">
        <v>0</v>
      </c>
      <c r="F50" s="6">
        <v>0</v>
      </c>
      <c r="G50" s="6">
        <v>0</v>
      </c>
      <c r="H50" s="6"/>
      <c r="I50" s="6">
        <v>631</v>
      </c>
      <c r="J50" s="6"/>
      <c r="K50" s="4">
        <f t="shared" si="2"/>
        <v>631</v>
      </c>
      <c r="L50" s="16" cm="1">
        <f t="array" ref="L50">SUM(LARGE(D50:J50, {1;2;3;4}))</f>
        <v>631</v>
      </c>
      <c r="M50" s="7" t="s">
        <v>722</v>
      </c>
    </row>
    <row r="51" spans="1:13" ht="15.6" x14ac:dyDescent="0.25">
      <c r="A51" s="4" t="s">
        <v>807</v>
      </c>
      <c r="B51" s="4" t="s">
        <v>750</v>
      </c>
      <c r="C51" s="2" t="str">
        <f>'LVVA_biedri_01.09.2024'!A175</f>
        <v>Nē</v>
      </c>
      <c r="D51" s="6"/>
      <c r="E51" s="6">
        <v>0</v>
      </c>
      <c r="F51" s="6">
        <v>0</v>
      </c>
      <c r="G51" s="6">
        <v>0</v>
      </c>
      <c r="H51" s="6"/>
      <c r="I51" s="6">
        <v>587</v>
      </c>
      <c r="J51" s="6"/>
      <c r="K51" s="4">
        <f t="shared" si="2"/>
        <v>587</v>
      </c>
      <c r="L51" s="16" cm="1">
        <f t="array" ref="L51">SUM(LARGE(D51:J51, {1;2;3;4}))</f>
        <v>587</v>
      </c>
      <c r="M51" s="7" t="s">
        <v>722</v>
      </c>
    </row>
    <row r="52" spans="1:13" ht="15.6" x14ac:dyDescent="0.25">
      <c r="A52" s="4" t="s">
        <v>80</v>
      </c>
      <c r="B52" s="4" t="s">
        <v>591</v>
      </c>
      <c r="C52" s="2" t="str">
        <f>'LVVA_biedri_01.09.2024'!A175</f>
        <v>Nē</v>
      </c>
      <c r="D52" s="6"/>
      <c r="E52" s="6">
        <v>0</v>
      </c>
      <c r="F52" s="6">
        <v>0</v>
      </c>
      <c r="G52" s="6">
        <v>0</v>
      </c>
      <c r="H52" s="6">
        <v>582</v>
      </c>
      <c r="I52" s="19"/>
      <c r="J52" s="6"/>
      <c r="K52" s="4">
        <f t="shared" si="2"/>
        <v>582</v>
      </c>
      <c r="L52" s="16" cm="1">
        <f t="array" ref="L52">SUM(LARGE(D52:J52, {1;2;3;4}))</f>
        <v>582</v>
      </c>
      <c r="M52" s="7"/>
    </row>
    <row r="53" spans="1:13" ht="15.6" x14ac:dyDescent="0.25">
      <c r="A53" s="4" t="s">
        <v>665</v>
      </c>
      <c r="B53" s="4" t="s">
        <v>666</v>
      </c>
      <c r="C53" s="2" t="str">
        <f>'LVVA_biedri_01.09.2024'!A175</f>
        <v>Nē</v>
      </c>
      <c r="D53" s="6"/>
      <c r="E53" s="6">
        <v>0</v>
      </c>
      <c r="F53" s="6">
        <v>0</v>
      </c>
      <c r="G53" s="6">
        <v>578</v>
      </c>
      <c r="H53" s="6">
        <v>0</v>
      </c>
      <c r="I53" s="6"/>
      <c r="J53" s="6"/>
      <c r="K53" s="4">
        <f t="shared" si="2"/>
        <v>578</v>
      </c>
      <c r="L53" s="16" cm="1">
        <f t="array" ref="L53">SUM(LARGE(D53:J53, {1;2;3;4}))</f>
        <v>578</v>
      </c>
      <c r="M53" s="7"/>
    </row>
    <row r="54" spans="1:13" ht="15.6" x14ac:dyDescent="0.25">
      <c r="A54" s="4" t="s">
        <v>192</v>
      </c>
      <c r="B54" s="4" t="s">
        <v>193</v>
      </c>
      <c r="C54" s="2" t="str">
        <f>'LVVA_biedri_01.09.2024'!A175</f>
        <v>Nē</v>
      </c>
      <c r="D54" s="6"/>
      <c r="E54" s="6">
        <v>0</v>
      </c>
      <c r="F54" s="6">
        <v>0</v>
      </c>
      <c r="G54" s="6">
        <v>0</v>
      </c>
      <c r="H54" s="6">
        <v>553</v>
      </c>
      <c r="I54" s="6"/>
      <c r="J54" s="6"/>
      <c r="K54" s="4">
        <f t="shared" si="2"/>
        <v>553</v>
      </c>
      <c r="L54" s="16" cm="1">
        <f t="array" ref="L54">SUM(LARGE(D54:J54, {1;2;3;4}))</f>
        <v>553</v>
      </c>
      <c r="M54" s="7"/>
    </row>
    <row r="55" spans="1:13" ht="15.6" x14ac:dyDescent="0.25">
      <c r="A55" s="4" t="s">
        <v>45</v>
      </c>
      <c r="B55" s="4" t="s">
        <v>486</v>
      </c>
      <c r="C55" s="2" t="str">
        <f>'LVVA_biedri_01.09.2024'!A99</f>
        <v>Jā</v>
      </c>
      <c r="D55" s="6"/>
      <c r="E55" s="6">
        <v>0</v>
      </c>
      <c r="F55" s="6">
        <v>0</v>
      </c>
      <c r="G55" s="6">
        <v>0</v>
      </c>
      <c r="H55" s="6"/>
      <c r="I55" s="6">
        <v>549</v>
      </c>
      <c r="J55" s="6"/>
      <c r="K55" s="4">
        <f t="shared" si="2"/>
        <v>549</v>
      </c>
      <c r="L55" s="16" cm="1">
        <f t="array" ref="L55">SUM(LARGE(D55:J55, {1;2;3;4}))</f>
        <v>549</v>
      </c>
      <c r="M55" s="7"/>
    </row>
    <row r="56" spans="1:13" ht="15.6" x14ac:dyDescent="0.25">
      <c r="A56" s="4" t="s">
        <v>735</v>
      </c>
      <c r="B56" s="4" t="s">
        <v>736</v>
      </c>
      <c r="C56" s="2" t="str">
        <f>'LVVA_biedri_01.09.2024'!A175</f>
        <v>Nē</v>
      </c>
      <c r="D56" s="6"/>
      <c r="E56" s="6">
        <v>0</v>
      </c>
      <c r="F56" s="6">
        <v>0</v>
      </c>
      <c r="G56" s="6">
        <v>0</v>
      </c>
      <c r="H56" s="6"/>
      <c r="I56" s="6">
        <v>547</v>
      </c>
      <c r="J56" s="6"/>
      <c r="K56" s="4">
        <f t="shared" si="2"/>
        <v>547</v>
      </c>
      <c r="L56" s="16" cm="1">
        <f t="array" ref="L56">SUM(LARGE(D56:J56, {1;2;3;4}))</f>
        <v>547</v>
      </c>
      <c r="M56" s="7" t="s">
        <v>722</v>
      </c>
    </row>
    <row r="57" spans="1:13" ht="15.6" x14ac:dyDescent="0.25">
      <c r="A57" s="4" t="s">
        <v>727</v>
      </c>
      <c r="B57" s="4" t="s">
        <v>728</v>
      </c>
      <c r="C57" s="2" t="str">
        <f>'LVVA_biedri_01.09.2024'!A175</f>
        <v>Nē</v>
      </c>
      <c r="D57" s="6"/>
      <c r="E57" s="6">
        <v>0</v>
      </c>
      <c r="F57" s="6">
        <v>0</v>
      </c>
      <c r="G57" s="6">
        <v>0</v>
      </c>
      <c r="H57" s="6"/>
      <c r="I57" s="6">
        <v>544</v>
      </c>
      <c r="J57" s="6"/>
      <c r="K57" s="4">
        <f t="shared" si="2"/>
        <v>544</v>
      </c>
      <c r="L57" s="16" cm="1">
        <f t="array" ref="L57">SUM(LARGE(D57:J57, {1;2;3;4}))</f>
        <v>544</v>
      </c>
      <c r="M57" s="7" t="s">
        <v>722</v>
      </c>
    </row>
    <row r="58" spans="1:13" ht="15.6" x14ac:dyDescent="0.25">
      <c r="A58" s="4" t="s">
        <v>6</v>
      </c>
      <c r="B58" s="4" t="s">
        <v>602</v>
      </c>
      <c r="C58" s="2" t="str">
        <f>'LVVA_biedri_01.09.2024'!A175</f>
        <v>Nē</v>
      </c>
      <c r="D58" s="6"/>
      <c r="E58" s="6">
        <v>0</v>
      </c>
      <c r="F58" s="6">
        <v>0</v>
      </c>
      <c r="G58" s="6">
        <v>0</v>
      </c>
      <c r="H58" s="6">
        <v>542</v>
      </c>
      <c r="I58" s="19"/>
      <c r="J58" s="6"/>
      <c r="K58" s="4">
        <f t="shared" si="2"/>
        <v>542</v>
      </c>
      <c r="L58" s="16" cm="1">
        <f t="array" ref="L58">SUM(LARGE(D58:J58, {1;2;3;4}))</f>
        <v>542</v>
      </c>
      <c r="M58" s="7"/>
    </row>
    <row r="59" spans="1:13" ht="15.6" x14ac:dyDescent="0.25">
      <c r="A59" s="4" t="s">
        <v>755</v>
      </c>
      <c r="B59" s="4" t="s">
        <v>756</v>
      </c>
      <c r="C59" s="2" t="str">
        <f>'LVVA_biedri_01.09.2024'!A175</f>
        <v>Nē</v>
      </c>
      <c r="D59" s="6"/>
      <c r="E59" s="6">
        <v>0</v>
      </c>
      <c r="F59" s="6">
        <v>0</v>
      </c>
      <c r="G59" s="6">
        <v>0</v>
      </c>
      <c r="H59" s="6"/>
      <c r="I59" s="6">
        <v>536</v>
      </c>
      <c r="J59" s="6"/>
      <c r="K59" s="4">
        <f t="shared" si="2"/>
        <v>536</v>
      </c>
      <c r="L59" s="16" cm="1">
        <f t="array" ref="L59">SUM(LARGE(D59:J59, {1;2;3;4}))</f>
        <v>536</v>
      </c>
      <c r="M59" s="7" t="s">
        <v>722</v>
      </c>
    </row>
    <row r="60" spans="1:13" ht="15.6" x14ac:dyDescent="0.25">
      <c r="A60" s="4" t="s">
        <v>200</v>
      </c>
      <c r="B60" s="4" t="s">
        <v>201</v>
      </c>
      <c r="C60" s="2" t="str">
        <f>'LVVA_biedri_01.09.2024'!A175</f>
        <v>Nē</v>
      </c>
      <c r="D60" s="6"/>
      <c r="E60" s="6">
        <v>0</v>
      </c>
      <c r="F60" s="6">
        <v>0</v>
      </c>
      <c r="G60" s="6">
        <v>0</v>
      </c>
      <c r="H60" s="6">
        <v>529</v>
      </c>
      <c r="I60" s="6"/>
      <c r="J60" s="6"/>
      <c r="K60" s="4">
        <f t="shared" si="2"/>
        <v>529</v>
      </c>
      <c r="L60" s="16" cm="1">
        <f t="array" ref="L60">SUM(LARGE(D60:J60, {1;2;3;4}))</f>
        <v>529</v>
      </c>
      <c r="M60" s="7" t="s">
        <v>99</v>
      </c>
    </row>
    <row r="61" spans="1:13" ht="15.6" x14ac:dyDescent="0.25">
      <c r="A61" s="4" t="s">
        <v>805</v>
      </c>
      <c r="B61" s="4" t="s">
        <v>806</v>
      </c>
      <c r="C61" s="2" t="str">
        <f>'LVVA_biedri_01.09.2024'!A175</f>
        <v>Nē</v>
      </c>
      <c r="D61" s="6"/>
      <c r="E61" s="6">
        <v>0</v>
      </c>
      <c r="F61" s="6">
        <v>0</v>
      </c>
      <c r="G61" s="6">
        <v>0</v>
      </c>
      <c r="H61" s="6"/>
      <c r="I61" s="6">
        <v>529</v>
      </c>
      <c r="J61" s="6"/>
      <c r="K61" s="4">
        <f t="shared" si="2"/>
        <v>529</v>
      </c>
      <c r="L61" s="16" cm="1">
        <f t="array" ref="L61">SUM(LARGE(D61:J61, {1;2;3;4}))</f>
        <v>529</v>
      </c>
      <c r="M61" s="7"/>
    </row>
    <row r="62" spans="1:13" ht="15.6" x14ac:dyDescent="0.25">
      <c r="A62" s="4" t="s">
        <v>2</v>
      </c>
      <c r="B62" s="4" t="s">
        <v>669</v>
      </c>
      <c r="C62" s="2" t="str">
        <f>'LVVA_biedri_01.09.2024'!A175</f>
        <v>Nē</v>
      </c>
      <c r="D62" s="6"/>
      <c r="E62" s="6">
        <v>0</v>
      </c>
      <c r="F62" s="6">
        <v>0</v>
      </c>
      <c r="G62" s="6">
        <v>0</v>
      </c>
      <c r="H62" s="6">
        <v>528</v>
      </c>
      <c r="I62" s="6"/>
      <c r="J62" s="6"/>
      <c r="K62" s="4">
        <f t="shared" si="2"/>
        <v>528</v>
      </c>
      <c r="L62" s="16" cm="1">
        <f t="array" ref="L62">SUM(LARGE(D62:J62, {1;2;3;4}))</f>
        <v>528</v>
      </c>
      <c r="M62" s="7"/>
    </row>
    <row r="63" spans="1:13" ht="15.6" x14ac:dyDescent="0.25">
      <c r="A63" s="4" t="s">
        <v>798</v>
      </c>
      <c r="B63" s="4" t="s">
        <v>799</v>
      </c>
      <c r="C63" s="2" t="str">
        <f>'LVVA_biedri_01.09.2024'!A175</f>
        <v>Nē</v>
      </c>
      <c r="D63" s="6"/>
      <c r="E63" s="6">
        <v>0</v>
      </c>
      <c r="F63" s="6">
        <v>0</v>
      </c>
      <c r="G63" s="6">
        <v>0</v>
      </c>
      <c r="H63" s="6"/>
      <c r="I63" s="6">
        <v>526</v>
      </c>
      <c r="J63" s="6"/>
      <c r="K63" s="4">
        <f t="shared" si="2"/>
        <v>526</v>
      </c>
      <c r="L63" s="16" cm="1">
        <f t="array" ref="L63">SUM(LARGE(D63:J63, {1;2;3;4}))</f>
        <v>526</v>
      </c>
      <c r="M63" s="7" t="s">
        <v>722</v>
      </c>
    </row>
    <row r="64" spans="1:13" ht="15.6" x14ac:dyDescent="0.25">
      <c r="A64" s="4" t="s">
        <v>2</v>
      </c>
      <c r="B64" s="4" t="s">
        <v>82</v>
      </c>
      <c r="C64" s="2" t="str">
        <f>'LVVA_biedri_01.09.2024'!A85</f>
        <v>Jā</v>
      </c>
      <c r="D64" s="6"/>
      <c r="E64" s="6">
        <v>0</v>
      </c>
      <c r="F64" s="6">
        <v>0</v>
      </c>
      <c r="G64" s="6">
        <v>0</v>
      </c>
      <c r="H64" s="6">
        <v>520</v>
      </c>
      <c r="I64" s="19"/>
      <c r="J64" s="6"/>
      <c r="K64" s="4">
        <f t="shared" si="2"/>
        <v>520</v>
      </c>
      <c r="L64" s="16" cm="1">
        <f t="array" ref="L64">SUM(LARGE(D64:J64, {1;2;3;4}))</f>
        <v>520</v>
      </c>
      <c r="M64" s="7"/>
    </row>
    <row r="65" spans="1:13" ht="15.6" x14ac:dyDescent="0.25">
      <c r="A65" s="4" t="s">
        <v>695</v>
      </c>
      <c r="B65" s="4" t="s">
        <v>696</v>
      </c>
      <c r="C65" s="2" t="str">
        <f>'LVVA_biedri_01.09.2024'!A175</f>
        <v>Nē</v>
      </c>
      <c r="D65" s="6"/>
      <c r="E65" s="6">
        <v>0</v>
      </c>
      <c r="F65" s="6">
        <v>0</v>
      </c>
      <c r="G65" s="6">
        <v>0</v>
      </c>
      <c r="H65" s="6">
        <v>487</v>
      </c>
      <c r="I65" s="6"/>
      <c r="J65" s="6"/>
      <c r="K65" s="4">
        <f t="shared" si="2"/>
        <v>487</v>
      </c>
      <c r="L65" s="16" cm="1">
        <f t="array" ref="L65">SUM(LARGE(D65:J65, {1;2;3;4}))</f>
        <v>487</v>
      </c>
      <c r="M65" s="7"/>
    </row>
    <row r="66" spans="1:13" ht="15.6" x14ac:dyDescent="0.25">
      <c r="A66" s="4" t="s">
        <v>725</v>
      </c>
      <c r="B66" s="4" t="s">
        <v>726</v>
      </c>
      <c r="C66" s="2" t="str">
        <f>'LVVA_biedri_01.09.2024'!A175</f>
        <v>Nē</v>
      </c>
      <c r="D66" s="6"/>
      <c r="E66" s="6">
        <v>0</v>
      </c>
      <c r="F66" s="6">
        <v>0</v>
      </c>
      <c r="G66" s="6">
        <v>0</v>
      </c>
      <c r="H66" s="6"/>
      <c r="I66" s="6">
        <v>469</v>
      </c>
      <c r="J66" s="6"/>
      <c r="K66" s="4">
        <f t="shared" si="2"/>
        <v>469</v>
      </c>
      <c r="L66" s="16" cm="1">
        <f t="array" ref="L66">SUM(LARGE(D66:J66, {1;2;3;4}))</f>
        <v>469</v>
      </c>
      <c r="M66" s="7" t="s">
        <v>722</v>
      </c>
    </row>
    <row r="67" spans="1:13" ht="15.6" x14ac:dyDescent="0.25">
      <c r="A67" s="4" t="s">
        <v>14</v>
      </c>
      <c r="B67" s="4" t="s">
        <v>148</v>
      </c>
      <c r="C67" s="2" t="str">
        <f>'LVVA_biedri_01.09.2024'!A175</f>
        <v>Nē</v>
      </c>
      <c r="D67" s="6"/>
      <c r="E67" s="6">
        <v>0</v>
      </c>
      <c r="F67" s="6">
        <v>0</v>
      </c>
      <c r="G67" s="6">
        <v>0</v>
      </c>
      <c r="H67" s="6">
        <v>459</v>
      </c>
      <c r="I67" s="6"/>
      <c r="J67" s="6"/>
      <c r="K67" s="4">
        <f t="shared" si="2"/>
        <v>459</v>
      </c>
      <c r="L67" s="16" cm="1">
        <f t="array" ref="L67">SUM(LARGE(D67:J67, {1;2;3;4}))</f>
        <v>459</v>
      </c>
      <c r="M67" s="7"/>
    </row>
    <row r="68" spans="1:13" ht="15.6" x14ac:dyDescent="0.25">
      <c r="A68" s="4" t="s">
        <v>45</v>
      </c>
      <c r="B68" s="4" t="s">
        <v>149</v>
      </c>
      <c r="C68" s="2" t="str">
        <f>'LVVA_biedri_01.09.2024'!A175</f>
        <v>Nē</v>
      </c>
      <c r="D68" s="6"/>
      <c r="E68" s="6">
        <v>0</v>
      </c>
      <c r="F68" s="6">
        <v>0</v>
      </c>
      <c r="G68" s="6">
        <v>0</v>
      </c>
      <c r="H68" s="6">
        <v>455</v>
      </c>
      <c r="I68" s="6"/>
      <c r="J68" s="6"/>
      <c r="K68" s="4">
        <f t="shared" si="2"/>
        <v>455</v>
      </c>
      <c r="L68" s="16" cm="1">
        <f t="array" ref="L68">SUM(LARGE(D68:J68, {1;2;3;4}))</f>
        <v>455</v>
      </c>
      <c r="M68" s="7"/>
    </row>
    <row r="69" spans="1:13" ht="15.6" x14ac:dyDescent="0.25">
      <c r="A69" s="4" t="s">
        <v>16</v>
      </c>
      <c r="B69" s="4" t="s">
        <v>146</v>
      </c>
      <c r="C69" s="2" t="str">
        <f>'LVVA_biedri_01.09.2024'!A175</f>
        <v>Nē</v>
      </c>
      <c r="D69" s="6"/>
      <c r="E69" s="6">
        <v>0</v>
      </c>
      <c r="F69" s="6">
        <v>0</v>
      </c>
      <c r="G69" s="6">
        <v>0</v>
      </c>
      <c r="H69" s="6"/>
      <c r="I69" s="6">
        <v>433</v>
      </c>
      <c r="J69" s="6"/>
      <c r="K69" s="4">
        <f t="shared" si="2"/>
        <v>433</v>
      </c>
      <c r="L69" s="16" cm="1">
        <f t="array" ref="L69">SUM(LARGE(D69:J69, {1;2;3;4}))</f>
        <v>433</v>
      </c>
      <c r="M69" s="7"/>
    </row>
    <row r="70" spans="1:13" ht="15.6" x14ac:dyDescent="0.25">
      <c r="A70" s="4" t="s">
        <v>202</v>
      </c>
      <c r="B70" s="4" t="s">
        <v>394</v>
      </c>
      <c r="C70" s="2" t="str">
        <f>'LVVA_biedri_01.09.2024'!A175</f>
        <v>Nē</v>
      </c>
      <c r="D70" s="6"/>
      <c r="E70" s="6">
        <v>0</v>
      </c>
      <c r="F70" s="6">
        <v>0</v>
      </c>
      <c r="G70" s="6">
        <v>0</v>
      </c>
      <c r="H70" s="6"/>
      <c r="I70" s="6">
        <v>431</v>
      </c>
      <c r="J70" s="6"/>
      <c r="K70" s="4">
        <f t="shared" si="2"/>
        <v>431</v>
      </c>
      <c r="L70" s="16" cm="1">
        <f t="array" ref="L70">SUM(LARGE(D70:J70, {1;2;3;4}))</f>
        <v>431</v>
      </c>
      <c r="M70" s="7"/>
    </row>
    <row r="71" spans="1:13" ht="15.6" x14ac:dyDescent="0.25">
      <c r="A71" s="4" t="s">
        <v>757</v>
      </c>
      <c r="B71" s="4" t="s">
        <v>758</v>
      </c>
      <c r="C71" s="2" t="str">
        <f>'LVVA_biedri_01.09.2024'!A175</f>
        <v>Nē</v>
      </c>
      <c r="D71" s="6"/>
      <c r="E71" s="6">
        <v>0</v>
      </c>
      <c r="F71" s="6">
        <v>0</v>
      </c>
      <c r="G71" s="6">
        <v>0</v>
      </c>
      <c r="H71" s="6"/>
      <c r="I71" s="6">
        <v>425</v>
      </c>
      <c r="J71" s="6"/>
      <c r="K71" s="4">
        <f t="shared" si="2"/>
        <v>425</v>
      </c>
      <c r="L71" s="16" cm="1">
        <f t="array" ref="L71">SUM(LARGE(D71:J71, {1;2;3;4}))</f>
        <v>425</v>
      </c>
      <c r="M71" s="7"/>
    </row>
    <row r="72" spans="1:13" ht="15.6" x14ac:dyDescent="0.25">
      <c r="A72" s="4" t="s">
        <v>15</v>
      </c>
      <c r="B72" s="4" t="s">
        <v>28</v>
      </c>
      <c r="C72" s="2" t="str">
        <f>'LVVA_biedri_01.09.2024'!A94</f>
        <v>Jā</v>
      </c>
      <c r="D72" s="6"/>
      <c r="E72" s="6">
        <v>0</v>
      </c>
      <c r="F72" s="6">
        <v>0</v>
      </c>
      <c r="G72" s="6">
        <v>0</v>
      </c>
      <c r="H72" s="6"/>
      <c r="I72" s="6">
        <v>420</v>
      </c>
      <c r="J72" s="6"/>
      <c r="K72" s="4">
        <f t="shared" si="2"/>
        <v>420</v>
      </c>
      <c r="L72" s="16" cm="1">
        <f t="array" ref="L72">SUM(LARGE(D72:J72, {1;2;3;4}))</f>
        <v>420</v>
      </c>
      <c r="M72" s="7"/>
    </row>
    <row r="73" spans="1:13" ht="15.6" x14ac:dyDescent="0.25">
      <c r="A73" s="4" t="s">
        <v>173</v>
      </c>
      <c r="B73" s="4" t="s">
        <v>174</v>
      </c>
      <c r="C73" s="2" t="str">
        <f>'LVVA_biedri_01.09.2024'!A175</f>
        <v>Nē</v>
      </c>
      <c r="D73" s="6"/>
      <c r="E73" s="6">
        <v>0</v>
      </c>
      <c r="F73" s="6">
        <v>0</v>
      </c>
      <c r="G73" s="6">
        <v>0</v>
      </c>
      <c r="H73" s="6">
        <v>309</v>
      </c>
      <c r="I73" s="6"/>
      <c r="J73" s="6"/>
      <c r="K73" s="4">
        <f t="shared" si="2"/>
        <v>309</v>
      </c>
      <c r="L73" s="16" cm="1">
        <f t="array" ref="L73">SUM(LARGE(D73:J73, {1;2;3;4}))</f>
        <v>309</v>
      </c>
      <c r="M73" s="7"/>
    </row>
    <row r="74" spans="1:13" ht="15.6" x14ac:dyDescent="0.25">
      <c r="A74" s="4" t="s">
        <v>171</v>
      </c>
      <c r="B74" s="4" t="s">
        <v>172</v>
      </c>
      <c r="C74" s="2" t="str">
        <f>'LVVA_biedri_01.09.2024'!A175</f>
        <v>Nē</v>
      </c>
      <c r="D74" s="6"/>
      <c r="E74" s="6">
        <v>0</v>
      </c>
      <c r="F74" s="6">
        <v>0</v>
      </c>
      <c r="G74" s="6">
        <v>0</v>
      </c>
      <c r="H74" s="6">
        <v>277</v>
      </c>
      <c r="I74" s="6"/>
      <c r="J74" s="6"/>
      <c r="K74" s="4">
        <f t="shared" si="2"/>
        <v>277</v>
      </c>
      <c r="L74" s="16" cm="1">
        <f t="array" ref="L74">SUM(LARGE(D74:J74, {1;2;3;4}))</f>
        <v>277</v>
      </c>
      <c r="M74" s="7"/>
    </row>
  </sheetData>
  <sheetProtection selectLockedCells="1" selectUnlockedCells="1"/>
  <autoFilter ref="A1:M74" xr:uid="{DBA1EEC2-E527-4A79-9162-6107C42D82B9}">
    <sortState xmlns:xlrd2="http://schemas.microsoft.com/office/spreadsheetml/2017/richdata2" ref="A2:M74">
      <sortCondition descending="1" ref="L1:L74"/>
    </sortState>
  </autoFilter>
  <sortState xmlns:xlrd2="http://schemas.microsoft.com/office/spreadsheetml/2017/richdata2" ref="A2:N74">
    <sortCondition descending="1" ref="L2:L74"/>
  </sortState>
  <hyperlinks>
    <hyperlink ref="N1" r:id="rId1" xr:uid="{5C94DD70-8B59-4EAD-B455-B90902BDE20F}"/>
  </hyperlinks>
  <pageMargins left="0.78740157480314965" right="0.78740157480314965" top="0.78740157480314965" bottom="0.78740157480314965" header="0.78740157480314965" footer="0.78740157480314965"/>
  <pageSetup paperSize="9" orientation="portrait" useFirstPageNumber="1" horizontalDpi="300" verticalDpi="300" r:id="rId2"/>
  <headerFooter alignWithMargins="0">
    <oddHeader>&amp;C&amp;"Times New Roman,Parasts"&amp;12&amp;A</oddHeader>
    <oddFooter>&amp;C&amp;"Times New Roman,Parasts"&amp;12Lappuse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CFF"/>
  </sheetPr>
  <dimension ref="A1:N52"/>
  <sheetViews>
    <sheetView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RowHeight="13.2" x14ac:dyDescent="0.25"/>
  <cols>
    <col min="1" max="1" width="12.77734375" customWidth="1"/>
    <col min="2" max="2" width="21.77734375" customWidth="1"/>
    <col min="3" max="3" width="13.77734375" customWidth="1"/>
    <col min="4" max="10" width="6.77734375" customWidth="1"/>
    <col min="11" max="12" width="11.77734375" customWidth="1"/>
    <col min="13" max="13" width="52.77734375" customWidth="1"/>
    <col min="14" max="14" width="62" customWidth="1"/>
  </cols>
  <sheetData>
    <row r="1" spans="1:14" ht="79.95" customHeight="1" x14ac:dyDescent="0.25">
      <c r="A1" s="11" t="s">
        <v>0</v>
      </c>
      <c r="B1" s="11" t="s">
        <v>1</v>
      </c>
      <c r="C1" s="12" t="s">
        <v>632</v>
      </c>
      <c r="D1" s="13" t="s">
        <v>635</v>
      </c>
      <c r="E1" s="13" t="s">
        <v>637</v>
      </c>
      <c r="F1" s="13" t="s">
        <v>638</v>
      </c>
      <c r="G1" s="13" t="s">
        <v>639</v>
      </c>
      <c r="H1" s="13" t="s">
        <v>640</v>
      </c>
      <c r="I1" s="13" t="s">
        <v>641</v>
      </c>
      <c r="J1" s="13" t="s">
        <v>642</v>
      </c>
      <c r="K1" s="14" t="s">
        <v>95</v>
      </c>
      <c r="L1" s="14" t="s">
        <v>646</v>
      </c>
      <c r="M1" s="15" t="s">
        <v>645</v>
      </c>
      <c r="N1" s="34" t="s">
        <v>643</v>
      </c>
    </row>
    <row r="2" spans="1:14" ht="15.6" x14ac:dyDescent="0.25">
      <c r="A2" s="16" t="s">
        <v>24</v>
      </c>
      <c r="B2" s="16" t="s">
        <v>37</v>
      </c>
      <c r="C2" s="20" t="str">
        <f>'LVVA_biedri_01.09.2024'!A63</f>
        <v>Jā</v>
      </c>
      <c r="D2" s="16">
        <v>862</v>
      </c>
      <c r="E2" s="16">
        <v>837</v>
      </c>
      <c r="F2" s="16">
        <v>747</v>
      </c>
      <c r="G2" s="16">
        <v>819</v>
      </c>
      <c r="H2" s="16">
        <v>731</v>
      </c>
      <c r="I2" s="16">
        <v>806</v>
      </c>
      <c r="J2" s="16">
        <v>829</v>
      </c>
      <c r="K2" s="16">
        <f t="shared" ref="K2:K11" si="0">SUM(D2:J2)</f>
        <v>5631</v>
      </c>
      <c r="L2" s="16" cm="1">
        <f t="array" ref="L2">SUM(LARGE(D2:J2, {1;2;3;4}))</f>
        <v>3347</v>
      </c>
      <c r="M2" s="9"/>
    </row>
    <row r="3" spans="1:14" ht="15.6" x14ac:dyDescent="0.25">
      <c r="A3" s="21" t="s">
        <v>320</v>
      </c>
      <c r="B3" s="21" t="s">
        <v>328</v>
      </c>
      <c r="C3" s="23" t="str">
        <f>'LVVA_biedri_01.09.2024'!A121</f>
        <v>Jā</v>
      </c>
      <c r="D3" s="21">
        <v>743</v>
      </c>
      <c r="E3" s="21">
        <v>745</v>
      </c>
      <c r="F3" s="21"/>
      <c r="G3" s="21"/>
      <c r="H3" s="21"/>
      <c r="I3" s="21">
        <v>697</v>
      </c>
      <c r="J3" s="21">
        <v>764</v>
      </c>
      <c r="K3" s="21">
        <f t="shared" si="0"/>
        <v>2949</v>
      </c>
      <c r="L3" s="16" cm="1">
        <f t="array" ref="L3">SUM(LARGE(D3:J3, {1;2;3;4}))</f>
        <v>2949</v>
      </c>
      <c r="M3" s="8"/>
    </row>
    <row r="4" spans="1:14" ht="15.6" x14ac:dyDescent="0.25">
      <c r="A4" s="22" t="s">
        <v>18</v>
      </c>
      <c r="B4" s="22" t="s">
        <v>19</v>
      </c>
      <c r="C4" s="24" t="str">
        <f>'LVVA_biedri_01.09.2024'!A47</f>
        <v>Jā</v>
      </c>
      <c r="D4" s="22"/>
      <c r="E4" s="22">
        <v>739</v>
      </c>
      <c r="F4" s="22"/>
      <c r="G4" s="22"/>
      <c r="H4" s="22">
        <v>686</v>
      </c>
      <c r="I4" s="22">
        <v>742</v>
      </c>
      <c r="J4" s="22">
        <v>743</v>
      </c>
      <c r="K4" s="22">
        <f t="shared" si="0"/>
        <v>2910</v>
      </c>
      <c r="L4" s="16" cm="1">
        <f t="array" ref="L4">SUM(LARGE(D4:J4, {1;2;3;4}))</f>
        <v>2910</v>
      </c>
      <c r="M4" s="7"/>
    </row>
    <row r="5" spans="1:14" ht="15.6" x14ac:dyDescent="0.25">
      <c r="A5" s="4" t="s">
        <v>24</v>
      </c>
      <c r="B5" s="4" t="s">
        <v>586</v>
      </c>
      <c r="C5" s="1" t="str">
        <f>'LVVA_biedri_01.09.2024'!A114</f>
        <v>Jā</v>
      </c>
      <c r="D5" s="4">
        <v>722</v>
      </c>
      <c r="E5" s="4">
        <v>608</v>
      </c>
      <c r="F5" s="4">
        <v>606</v>
      </c>
      <c r="G5" s="4"/>
      <c r="H5" s="4">
        <v>627</v>
      </c>
      <c r="I5" s="4">
        <v>654</v>
      </c>
      <c r="J5" s="6"/>
      <c r="K5" s="4">
        <f t="shared" si="0"/>
        <v>3217</v>
      </c>
      <c r="L5" s="16" cm="1">
        <f t="array" ref="L5">SUM(LARGE(D5:J5, {1;2;3;4}))</f>
        <v>2611</v>
      </c>
      <c r="M5" s="8"/>
    </row>
    <row r="6" spans="1:14" ht="15.6" x14ac:dyDescent="0.25">
      <c r="A6" s="4" t="s">
        <v>22</v>
      </c>
      <c r="B6" s="4" t="s">
        <v>23</v>
      </c>
      <c r="C6" s="1" t="str">
        <f>'LVVA_biedri_01.09.2024'!A8</f>
        <v>Jā</v>
      </c>
      <c r="D6" s="4"/>
      <c r="E6" s="4">
        <v>786</v>
      </c>
      <c r="F6" s="4">
        <v>0</v>
      </c>
      <c r="G6" s="4"/>
      <c r="H6" s="4">
        <v>763</v>
      </c>
      <c r="I6" s="4">
        <v>810</v>
      </c>
      <c r="J6" s="6"/>
      <c r="K6" s="4">
        <f t="shared" si="0"/>
        <v>2359</v>
      </c>
      <c r="L6" s="16" cm="1">
        <f t="array" ref="L6">SUM(LARGE(D6:J6, {1;2;3;4}))</f>
        <v>2359</v>
      </c>
      <c r="M6" s="7"/>
    </row>
    <row r="7" spans="1:14" ht="15.6" x14ac:dyDescent="0.25">
      <c r="A7" s="4" t="s">
        <v>35</v>
      </c>
      <c r="B7" s="4" t="s">
        <v>36</v>
      </c>
      <c r="C7" s="1" t="str">
        <f>'LVVA_biedri_01.09.2024'!A157</f>
        <v>Jā</v>
      </c>
      <c r="D7" s="4">
        <v>749</v>
      </c>
      <c r="E7" s="4"/>
      <c r="F7" s="4">
        <v>0</v>
      </c>
      <c r="G7" s="4">
        <v>677</v>
      </c>
      <c r="H7" s="4"/>
      <c r="I7" s="4">
        <v>759</v>
      </c>
      <c r="J7" s="6"/>
      <c r="K7" s="4">
        <f t="shared" si="0"/>
        <v>2185</v>
      </c>
      <c r="L7" s="16" cm="1">
        <f t="array" ref="L7">SUM(LARGE(D7:J7, {1;2;3;4}))</f>
        <v>2185</v>
      </c>
      <c r="M7" s="7"/>
    </row>
    <row r="8" spans="1:14" ht="15.6" x14ac:dyDescent="0.25">
      <c r="A8" s="4" t="s">
        <v>29</v>
      </c>
      <c r="B8" s="4" t="s">
        <v>30</v>
      </c>
      <c r="C8" s="2" t="str">
        <f>'LVVA_biedri_01.09.2024'!A72</f>
        <v>Jā</v>
      </c>
      <c r="D8" s="4"/>
      <c r="E8" s="4">
        <v>684</v>
      </c>
      <c r="F8" s="4">
        <v>0</v>
      </c>
      <c r="G8" s="4"/>
      <c r="H8" s="4">
        <v>642</v>
      </c>
      <c r="I8" s="4">
        <v>641</v>
      </c>
      <c r="J8" s="6"/>
      <c r="K8" s="17">
        <f t="shared" si="0"/>
        <v>1967</v>
      </c>
      <c r="L8" s="16" cm="1">
        <f t="array" ref="L8">SUM(LARGE(D8:J8, {1;2;3;4}))</f>
        <v>1967</v>
      </c>
      <c r="M8" s="7"/>
    </row>
    <row r="9" spans="1:14" ht="15.6" x14ac:dyDescent="0.25">
      <c r="A9" s="6" t="s">
        <v>129</v>
      </c>
      <c r="B9" s="6" t="s">
        <v>130</v>
      </c>
      <c r="C9" s="1" t="str">
        <f>'LVVA_biedri_01.09.2024'!A175</f>
        <v>Nē</v>
      </c>
      <c r="D9" s="4"/>
      <c r="E9" s="4"/>
      <c r="F9" s="4">
        <v>502</v>
      </c>
      <c r="G9" s="6">
        <v>0</v>
      </c>
      <c r="H9" s="6">
        <v>475</v>
      </c>
      <c r="I9" s="6">
        <v>544</v>
      </c>
      <c r="J9" s="6"/>
      <c r="K9" s="6">
        <f t="shared" si="0"/>
        <v>1521</v>
      </c>
      <c r="L9" s="16" cm="1">
        <f t="array" ref="L9">SUM(LARGE(D9:J9, {1;2;3;4}))</f>
        <v>1521</v>
      </c>
      <c r="M9" s="8"/>
    </row>
    <row r="10" spans="1:14" ht="15.6" x14ac:dyDescent="0.25">
      <c r="A10" s="4" t="s">
        <v>20</v>
      </c>
      <c r="B10" s="4" t="s">
        <v>369</v>
      </c>
      <c r="C10" s="1" t="str">
        <f>'LVVA_biedri_01.09.2024'!A16</f>
        <v>Jā</v>
      </c>
      <c r="D10" s="4"/>
      <c r="E10" s="4">
        <v>431</v>
      </c>
      <c r="F10" s="4">
        <v>0</v>
      </c>
      <c r="G10" s="4"/>
      <c r="H10" s="4">
        <v>471</v>
      </c>
      <c r="I10" s="4">
        <v>407</v>
      </c>
      <c r="J10" s="6"/>
      <c r="K10" s="4">
        <f t="shared" si="0"/>
        <v>1309</v>
      </c>
      <c r="L10" s="16" cm="1">
        <f t="array" ref="L10">SUM(LARGE(D10:J10, {1;2;3;4}))</f>
        <v>1309</v>
      </c>
      <c r="M10" s="9"/>
    </row>
    <row r="11" spans="1:14" ht="15.6" x14ac:dyDescent="0.25">
      <c r="A11" s="4" t="s">
        <v>115</v>
      </c>
      <c r="B11" s="4" t="s">
        <v>116</v>
      </c>
      <c r="C11" s="1" t="str">
        <f>'LVVA_biedri_01.09.2024'!A171</f>
        <v>Jā</v>
      </c>
      <c r="D11" s="4"/>
      <c r="E11" s="4">
        <v>0</v>
      </c>
      <c r="F11" s="4">
        <v>0</v>
      </c>
      <c r="G11" s="4">
        <v>649</v>
      </c>
      <c r="H11" s="4">
        <v>599</v>
      </c>
      <c r="I11" s="4"/>
      <c r="J11" s="6"/>
      <c r="K11" s="4">
        <f t="shared" si="0"/>
        <v>1248</v>
      </c>
      <c r="L11" s="16" cm="1">
        <f t="array" ref="L11">SUM(LARGE(D11:J11, {1;2;3;4}))</f>
        <v>1248</v>
      </c>
      <c r="M11" s="8"/>
    </row>
    <row r="12" spans="1:14" ht="15.6" x14ac:dyDescent="0.25">
      <c r="A12" s="17" t="s">
        <v>158</v>
      </c>
      <c r="B12" s="17" t="s">
        <v>159</v>
      </c>
      <c r="C12" s="1" t="str">
        <f>'LVVA_biedri_01.09.2024'!A175</f>
        <v>Nē</v>
      </c>
      <c r="D12" s="4"/>
      <c r="E12" s="4">
        <v>0</v>
      </c>
      <c r="F12" s="4">
        <v>0</v>
      </c>
      <c r="G12" s="4"/>
      <c r="H12" s="6">
        <v>569</v>
      </c>
      <c r="I12" s="4">
        <v>588</v>
      </c>
      <c r="J12" s="6"/>
      <c r="K12" s="17">
        <f t="shared" ref="K12:K43" si="1">SUM(D12:J12)</f>
        <v>1157</v>
      </c>
      <c r="L12" s="16" cm="1">
        <f t="array" ref="L12">SUM(LARGE(D12:J12, {1;2;3;4}))</f>
        <v>1157</v>
      </c>
      <c r="M12" s="8"/>
    </row>
    <row r="13" spans="1:14" ht="15.6" x14ac:dyDescent="0.25">
      <c r="A13" s="17" t="s">
        <v>84</v>
      </c>
      <c r="B13" s="17" t="s">
        <v>83</v>
      </c>
      <c r="C13" s="1" t="str">
        <f>'LVVA_biedri_01.09.2024'!A175</f>
        <v>Nē</v>
      </c>
      <c r="D13" s="4"/>
      <c r="E13" s="4">
        <v>0</v>
      </c>
      <c r="F13" s="4">
        <v>0</v>
      </c>
      <c r="G13" s="4">
        <v>580</v>
      </c>
      <c r="H13" s="4"/>
      <c r="I13" s="4">
        <v>535</v>
      </c>
      <c r="J13" s="6"/>
      <c r="K13" s="17">
        <f t="shared" si="1"/>
        <v>1115</v>
      </c>
      <c r="L13" s="16" cm="1">
        <f t="array" ref="L13">SUM(LARGE(D13:J13, {1;2;3;4}))</f>
        <v>1115</v>
      </c>
      <c r="M13" s="8" t="s">
        <v>71</v>
      </c>
    </row>
    <row r="14" spans="1:14" ht="15.6" x14ac:dyDescent="0.25">
      <c r="A14" s="4" t="s">
        <v>18</v>
      </c>
      <c r="B14" s="4" t="s">
        <v>601</v>
      </c>
      <c r="C14" s="1" t="str">
        <f>'LVVA_biedri_01.09.2024'!A175</f>
        <v>Nē</v>
      </c>
      <c r="D14" s="4"/>
      <c r="E14" s="4">
        <v>0</v>
      </c>
      <c r="F14" s="4">
        <v>0</v>
      </c>
      <c r="G14" s="4"/>
      <c r="H14" s="4">
        <v>549</v>
      </c>
      <c r="I14" s="4">
        <v>512</v>
      </c>
      <c r="J14" s="6"/>
      <c r="K14" s="17">
        <f t="shared" si="1"/>
        <v>1061</v>
      </c>
      <c r="L14" s="16" cm="1">
        <f t="array" ref="L14">SUM(LARGE(D14:J14, {1;2;3;4}))</f>
        <v>1061</v>
      </c>
      <c r="M14" s="7"/>
    </row>
    <row r="15" spans="1:14" ht="15.6" x14ac:dyDescent="0.25">
      <c r="A15" s="4" t="s">
        <v>33</v>
      </c>
      <c r="B15" s="4" t="s">
        <v>34</v>
      </c>
      <c r="C15" s="1" t="str">
        <f>'LVVA_biedri_01.09.2024'!A78</f>
        <v>Jā</v>
      </c>
      <c r="D15" s="4"/>
      <c r="E15" s="4">
        <v>262</v>
      </c>
      <c r="F15" s="4"/>
      <c r="G15" s="4">
        <v>260</v>
      </c>
      <c r="H15" s="4">
        <v>257</v>
      </c>
      <c r="I15" s="4">
        <v>226</v>
      </c>
      <c r="J15" s="6"/>
      <c r="K15" s="17">
        <f t="shared" si="1"/>
        <v>1005</v>
      </c>
      <c r="L15" s="16" cm="1">
        <f t="array" ref="L15">SUM(LARGE(D15:J15, {1;2;3;4}))</f>
        <v>1005</v>
      </c>
      <c r="M15" s="7"/>
    </row>
    <row r="16" spans="1:14" ht="15.6" x14ac:dyDescent="0.25">
      <c r="A16" s="17" t="s">
        <v>129</v>
      </c>
      <c r="B16" s="17" t="s">
        <v>187</v>
      </c>
      <c r="C16" s="1" t="str">
        <f>'LVVA_biedri_01.09.2024'!A175</f>
        <v>Nē</v>
      </c>
      <c r="D16" s="4"/>
      <c r="E16" s="4"/>
      <c r="F16" s="4">
        <v>344</v>
      </c>
      <c r="G16" s="6">
        <v>0</v>
      </c>
      <c r="H16" s="6">
        <v>324</v>
      </c>
      <c r="I16" s="4">
        <v>323</v>
      </c>
      <c r="J16" s="6"/>
      <c r="K16" s="17">
        <f t="shared" si="1"/>
        <v>991</v>
      </c>
      <c r="L16" s="16" cm="1">
        <f t="array" ref="L16">SUM(LARGE(D16:J16, {1;2;3;4}))</f>
        <v>991</v>
      </c>
      <c r="M16" s="8"/>
    </row>
    <row r="17" spans="1:13" ht="15.6" x14ac:dyDescent="0.25">
      <c r="A17" s="17" t="s">
        <v>817</v>
      </c>
      <c r="B17" s="17" t="s">
        <v>818</v>
      </c>
      <c r="C17" s="1" t="str">
        <f>'LVVA_biedri_01.09.2024'!A175</f>
        <v>Nē</v>
      </c>
      <c r="D17" s="4"/>
      <c r="E17" s="4">
        <v>0</v>
      </c>
      <c r="F17" s="4">
        <v>0</v>
      </c>
      <c r="G17" s="6">
        <v>0</v>
      </c>
      <c r="H17" s="6"/>
      <c r="I17" s="6">
        <v>959</v>
      </c>
      <c r="J17" s="6"/>
      <c r="K17" s="17">
        <f t="shared" si="1"/>
        <v>959</v>
      </c>
      <c r="L17" s="16" cm="1">
        <f t="array" ref="L17">SUM(LARGE(D17:J17, {1;2;3;4}))</f>
        <v>959</v>
      </c>
      <c r="M17" s="7" t="s">
        <v>819</v>
      </c>
    </row>
    <row r="18" spans="1:13" ht="15.6" x14ac:dyDescent="0.25">
      <c r="A18" s="17" t="s">
        <v>76</v>
      </c>
      <c r="B18" s="17" t="s">
        <v>205</v>
      </c>
      <c r="C18" s="1" t="str">
        <f>'LVVA_biedri_01.09.2024'!A175</f>
        <v>Nē</v>
      </c>
      <c r="D18" s="4"/>
      <c r="E18" s="4"/>
      <c r="F18" s="4">
        <v>0</v>
      </c>
      <c r="G18" s="6">
        <v>0</v>
      </c>
      <c r="H18" s="4">
        <v>501</v>
      </c>
      <c r="I18" s="4">
        <v>457</v>
      </c>
      <c r="J18" s="6"/>
      <c r="K18" s="17">
        <f t="shared" si="1"/>
        <v>958</v>
      </c>
      <c r="L18" s="16" cm="1">
        <f t="array" ref="L18">SUM(LARGE(D18:J18, {1;2;3;4}))</f>
        <v>958</v>
      </c>
      <c r="M18" s="8"/>
    </row>
    <row r="19" spans="1:13" ht="15.6" x14ac:dyDescent="0.25">
      <c r="A19" s="4" t="s">
        <v>25</v>
      </c>
      <c r="B19" s="4" t="s">
        <v>26</v>
      </c>
      <c r="C19" s="1" t="str">
        <f>'LVVA_biedri_01.09.2024'!A50</f>
        <v>Jā</v>
      </c>
      <c r="D19" s="4"/>
      <c r="E19" s="4">
        <v>0</v>
      </c>
      <c r="F19" s="4">
        <v>0</v>
      </c>
      <c r="G19" s="6">
        <v>452</v>
      </c>
      <c r="H19" s="6">
        <v>441</v>
      </c>
      <c r="I19" s="4"/>
      <c r="J19" s="6"/>
      <c r="K19" s="4">
        <f t="shared" si="1"/>
        <v>893</v>
      </c>
      <c r="L19" s="16" cm="1">
        <f t="array" ref="L19">SUM(LARGE(D19:J19, {1;2;3;4}))</f>
        <v>893</v>
      </c>
      <c r="M19" s="9"/>
    </row>
    <row r="20" spans="1:13" ht="15.6" x14ac:dyDescent="0.25">
      <c r="A20" s="17" t="s">
        <v>624</v>
      </c>
      <c r="B20" s="17" t="s">
        <v>625</v>
      </c>
      <c r="C20" s="1" t="str">
        <f>'LVVA_biedri_01.09.2024'!A175</f>
        <v>Nē</v>
      </c>
      <c r="D20" s="4"/>
      <c r="E20" s="4">
        <v>0</v>
      </c>
      <c r="F20" s="4">
        <v>0</v>
      </c>
      <c r="G20" s="4">
        <v>0</v>
      </c>
      <c r="H20" s="4"/>
      <c r="I20" s="4">
        <v>744</v>
      </c>
      <c r="J20" s="6"/>
      <c r="K20" s="17">
        <f t="shared" si="1"/>
        <v>744</v>
      </c>
      <c r="L20" s="16" cm="1">
        <f t="array" ref="L20">SUM(LARGE(D20:J20, {1;2;3;4}))</f>
        <v>744</v>
      </c>
      <c r="M20" s="8" t="s">
        <v>71</v>
      </c>
    </row>
    <row r="21" spans="1:13" ht="15.6" x14ac:dyDescent="0.25">
      <c r="A21" s="4" t="s">
        <v>194</v>
      </c>
      <c r="B21" s="4" t="s">
        <v>195</v>
      </c>
      <c r="C21" s="1" t="str">
        <f>'LVVA_biedri_01.09.2024'!A102</f>
        <v>Jā</v>
      </c>
      <c r="D21" s="4"/>
      <c r="E21" s="4"/>
      <c r="F21" s="4">
        <v>0</v>
      </c>
      <c r="G21" s="4">
        <v>0</v>
      </c>
      <c r="H21" s="4">
        <v>397</v>
      </c>
      <c r="I21" s="4">
        <v>338</v>
      </c>
      <c r="J21" s="6"/>
      <c r="K21" s="4">
        <f t="shared" si="1"/>
        <v>735</v>
      </c>
      <c r="L21" s="16" cm="1">
        <f t="array" ref="L21">SUM(LARGE(D21:J21, {1;2;3;4}))</f>
        <v>735</v>
      </c>
      <c r="M21" s="9"/>
    </row>
    <row r="22" spans="1:13" ht="15.6" x14ac:dyDescent="0.25">
      <c r="A22" s="17" t="s">
        <v>152</v>
      </c>
      <c r="B22" s="17" t="s">
        <v>153</v>
      </c>
      <c r="C22" s="1" t="str">
        <f>'LVVA_biedri_01.09.2024'!A175</f>
        <v>Nē</v>
      </c>
      <c r="D22" s="4"/>
      <c r="E22" s="4">
        <v>0</v>
      </c>
      <c r="F22" s="4">
        <v>722</v>
      </c>
      <c r="G22" s="4">
        <v>0</v>
      </c>
      <c r="H22" s="4">
        <v>0</v>
      </c>
      <c r="I22" s="6"/>
      <c r="J22" s="6"/>
      <c r="K22" s="17">
        <f t="shared" si="1"/>
        <v>722</v>
      </c>
      <c r="L22" s="16" cm="1">
        <f t="array" ref="L22">SUM(LARGE(D22:J22, {1;2;3;4}))</f>
        <v>722</v>
      </c>
      <c r="M22" s="8"/>
    </row>
    <row r="23" spans="1:13" ht="15.6" x14ac:dyDescent="0.25">
      <c r="A23" s="17" t="s">
        <v>690</v>
      </c>
      <c r="B23" s="17" t="s">
        <v>691</v>
      </c>
      <c r="C23" s="1" t="str">
        <f>'LVVA_biedri_01.09.2024'!A175</f>
        <v>Nē</v>
      </c>
      <c r="D23" s="4"/>
      <c r="E23" s="4">
        <v>0</v>
      </c>
      <c r="F23" s="4">
        <v>0</v>
      </c>
      <c r="G23" s="4">
        <v>0</v>
      </c>
      <c r="H23" s="4">
        <v>670</v>
      </c>
      <c r="I23" s="4"/>
      <c r="J23" s="6"/>
      <c r="K23" s="17">
        <f t="shared" si="1"/>
        <v>670</v>
      </c>
      <c r="L23" s="16" cm="1">
        <f t="array" ref="L23">SUM(LARGE(D23:J23, {1;2;3;4}))</f>
        <v>670</v>
      </c>
      <c r="M23" s="8"/>
    </row>
    <row r="24" spans="1:13" ht="15.6" x14ac:dyDescent="0.25">
      <c r="A24" s="17" t="s">
        <v>767</v>
      </c>
      <c r="B24" s="17" t="s">
        <v>768</v>
      </c>
      <c r="C24" s="1" t="str">
        <f>'LVVA_biedri_01.09.2024'!A175</f>
        <v>Nē</v>
      </c>
      <c r="D24" s="4"/>
      <c r="E24" s="4">
        <v>0</v>
      </c>
      <c r="F24" s="4">
        <v>0</v>
      </c>
      <c r="G24" s="4">
        <v>0</v>
      </c>
      <c r="H24" s="6"/>
      <c r="I24" s="6">
        <v>626</v>
      </c>
      <c r="J24" s="6"/>
      <c r="K24" s="17">
        <f t="shared" si="1"/>
        <v>626</v>
      </c>
      <c r="L24" s="16" cm="1">
        <f t="array" ref="L24">SUM(LARGE(D24:J24, {1;2;3;4}))</f>
        <v>626</v>
      </c>
      <c r="M24" s="7" t="s">
        <v>114</v>
      </c>
    </row>
    <row r="25" spans="1:13" ht="15.6" x14ac:dyDescent="0.25">
      <c r="A25" s="17" t="s">
        <v>125</v>
      </c>
      <c r="B25" s="17" t="s">
        <v>334</v>
      </c>
      <c r="C25" s="1" t="str">
        <f>'LVVA_biedri_01.09.2024'!A175</f>
        <v>Nē</v>
      </c>
      <c r="D25" s="4"/>
      <c r="E25" s="4">
        <v>0</v>
      </c>
      <c r="F25" s="4">
        <v>0</v>
      </c>
      <c r="G25" s="4">
        <v>0</v>
      </c>
      <c r="H25" s="6"/>
      <c r="I25" s="6">
        <v>609</v>
      </c>
      <c r="J25" s="6"/>
      <c r="K25" s="17">
        <f t="shared" si="1"/>
        <v>609</v>
      </c>
      <c r="L25" s="16" cm="1">
        <f t="array" ref="L25">SUM(LARGE(D25:J25, {1;2;3;4}))</f>
        <v>609</v>
      </c>
      <c r="M25" s="8"/>
    </row>
    <row r="26" spans="1:13" ht="15.6" x14ac:dyDescent="0.25">
      <c r="A26" s="17" t="s">
        <v>775</v>
      </c>
      <c r="B26" s="17" t="s">
        <v>776</v>
      </c>
      <c r="C26" s="1" t="str">
        <f>'LVVA_biedri_01.09.2024'!A175</f>
        <v>Nē</v>
      </c>
      <c r="D26" s="4"/>
      <c r="E26" s="4">
        <v>0</v>
      </c>
      <c r="F26" s="4">
        <v>0</v>
      </c>
      <c r="G26" s="4">
        <v>0</v>
      </c>
      <c r="H26" s="6"/>
      <c r="I26" s="6">
        <v>601</v>
      </c>
      <c r="J26" s="6"/>
      <c r="K26" s="17">
        <f t="shared" si="1"/>
        <v>601</v>
      </c>
      <c r="L26" s="16" cm="1">
        <f t="array" ref="L26">SUM(LARGE(D26:J26, {1;2;3;4}))</f>
        <v>601</v>
      </c>
      <c r="M26" s="7" t="s">
        <v>114</v>
      </c>
    </row>
    <row r="27" spans="1:13" ht="15.6" x14ac:dyDescent="0.25">
      <c r="A27" s="4" t="s">
        <v>131</v>
      </c>
      <c r="B27" s="4" t="s">
        <v>132</v>
      </c>
      <c r="C27" s="1" t="str">
        <f>'LVVA_biedri_01.09.2024'!A93</f>
        <v>Jā</v>
      </c>
      <c r="D27" s="4">
        <v>594</v>
      </c>
      <c r="E27" s="4">
        <v>0</v>
      </c>
      <c r="F27" s="4">
        <v>0</v>
      </c>
      <c r="G27" s="4">
        <v>0</v>
      </c>
      <c r="H27" s="4"/>
      <c r="I27" s="4"/>
      <c r="J27" s="6"/>
      <c r="K27" s="4">
        <f t="shared" si="1"/>
        <v>594</v>
      </c>
      <c r="L27" s="16" cm="1">
        <f t="array" ref="L27">SUM(LARGE(D27:J27, {1;2;3;4}))</f>
        <v>594</v>
      </c>
      <c r="M27" s="7"/>
    </row>
    <row r="28" spans="1:13" ht="15.6" x14ac:dyDescent="0.25">
      <c r="A28" s="17" t="s">
        <v>827</v>
      </c>
      <c r="B28" s="17" t="s">
        <v>724</v>
      </c>
      <c r="C28" s="1" t="str">
        <f>'LVVA_biedri_01.09.2024'!A175</f>
        <v>Nē</v>
      </c>
      <c r="D28" s="4"/>
      <c r="E28" s="4">
        <v>0</v>
      </c>
      <c r="F28" s="4">
        <v>0</v>
      </c>
      <c r="G28" s="4">
        <v>0</v>
      </c>
      <c r="H28" s="6"/>
      <c r="I28" s="6">
        <v>575</v>
      </c>
      <c r="J28" s="6"/>
      <c r="K28" s="17">
        <f t="shared" si="1"/>
        <v>575</v>
      </c>
      <c r="L28" s="16" cm="1">
        <f t="array" ref="L28">SUM(LARGE(D28:J28, {1;2;3;4}))</f>
        <v>575</v>
      </c>
      <c r="M28" s="7" t="s">
        <v>114</v>
      </c>
    </row>
    <row r="29" spans="1:13" ht="15.6" x14ac:dyDescent="0.25">
      <c r="A29" s="17" t="s">
        <v>150</v>
      </c>
      <c r="B29" s="17" t="s">
        <v>151</v>
      </c>
      <c r="C29" s="1" t="str">
        <f>'LVVA_biedri_01.09.2024'!A175</f>
        <v>Nē</v>
      </c>
      <c r="D29" s="4"/>
      <c r="E29" s="4">
        <v>0</v>
      </c>
      <c r="F29" s="4">
        <v>0</v>
      </c>
      <c r="G29" s="4">
        <v>0</v>
      </c>
      <c r="H29" s="6">
        <v>573</v>
      </c>
      <c r="I29" s="4"/>
      <c r="J29" s="6"/>
      <c r="K29" s="17">
        <f t="shared" si="1"/>
        <v>573</v>
      </c>
      <c r="L29" s="16" cm="1">
        <f t="array" ref="L29">SUM(LARGE(D29:J29, {1;2;3;4}))</f>
        <v>573</v>
      </c>
      <c r="M29" s="8"/>
    </row>
    <row r="30" spans="1:13" ht="15.6" x14ac:dyDescent="0.25">
      <c r="A30" s="17" t="s">
        <v>792</v>
      </c>
      <c r="B30" s="17" t="s">
        <v>795</v>
      </c>
      <c r="C30" s="1" t="str">
        <f>'LVVA_biedri_01.09.2024'!A175</f>
        <v>Nē</v>
      </c>
      <c r="D30" s="4"/>
      <c r="E30" s="4">
        <v>0</v>
      </c>
      <c r="F30" s="4">
        <v>0</v>
      </c>
      <c r="G30" s="4">
        <v>0</v>
      </c>
      <c r="H30" s="6"/>
      <c r="I30" s="6">
        <v>522</v>
      </c>
      <c r="J30" s="6"/>
      <c r="K30" s="17">
        <f t="shared" si="1"/>
        <v>522</v>
      </c>
      <c r="L30" s="16" cm="1">
        <f t="array" ref="L30">SUM(LARGE(D30:J30, {1;2;3;4}))</f>
        <v>522</v>
      </c>
      <c r="M30" s="7" t="s">
        <v>114</v>
      </c>
    </row>
    <row r="31" spans="1:13" ht="15.6" x14ac:dyDescent="0.25">
      <c r="A31" s="17" t="s">
        <v>825</v>
      </c>
      <c r="B31" s="17" t="s">
        <v>826</v>
      </c>
      <c r="C31" s="1" t="str">
        <f>'LVVA_biedri_01.09.2024'!A175</f>
        <v>Nē</v>
      </c>
      <c r="D31" s="4"/>
      <c r="E31" s="4">
        <v>0</v>
      </c>
      <c r="F31" s="4">
        <v>0</v>
      </c>
      <c r="G31" s="4">
        <v>0</v>
      </c>
      <c r="H31" s="6"/>
      <c r="I31" s="6">
        <v>512</v>
      </c>
      <c r="J31" s="6"/>
      <c r="K31" s="17">
        <f t="shared" si="1"/>
        <v>512</v>
      </c>
      <c r="L31" s="16" cm="1">
        <f t="array" ref="L31">SUM(LARGE(D31:J31, {1;2;3;4}))</f>
        <v>512</v>
      </c>
      <c r="M31" s="7" t="s">
        <v>114</v>
      </c>
    </row>
    <row r="32" spans="1:13" ht="15.6" x14ac:dyDescent="0.25">
      <c r="A32" s="17" t="s">
        <v>820</v>
      </c>
      <c r="B32" s="17" t="s">
        <v>821</v>
      </c>
      <c r="C32" s="1" t="str">
        <f>'LVVA_biedri_01.09.2024'!A175</f>
        <v>Nē</v>
      </c>
      <c r="D32" s="4"/>
      <c r="E32" s="4">
        <v>0</v>
      </c>
      <c r="F32" s="4">
        <v>0</v>
      </c>
      <c r="G32" s="4">
        <v>0</v>
      </c>
      <c r="H32" s="6"/>
      <c r="I32" s="6">
        <v>500</v>
      </c>
      <c r="J32" s="6"/>
      <c r="K32" s="17">
        <f t="shared" si="1"/>
        <v>500</v>
      </c>
      <c r="L32" s="16" cm="1">
        <f t="array" ref="L32">SUM(LARGE(D32:J32, {1;2;3;4}))</f>
        <v>500</v>
      </c>
      <c r="M32" s="7" t="s">
        <v>114</v>
      </c>
    </row>
    <row r="33" spans="1:13" ht="15.6" x14ac:dyDescent="0.25">
      <c r="A33" s="17" t="s">
        <v>796</v>
      </c>
      <c r="B33" s="17" t="s">
        <v>797</v>
      </c>
      <c r="C33" s="1" t="str">
        <f>'LVVA_biedri_01.09.2024'!A175</f>
        <v>Nē</v>
      </c>
      <c r="D33" s="4"/>
      <c r="E33" s="4">
        <v>0</v>
      </c>
      <c r="F33" s="4">
        <v>0</v>
      </c>
      <c r="G33" s="4">
        <v>0</v>
      </c>
      <c r="H33" s="6"/>
      <c r="I33" s="6">
        <v>495</v>
      </c>
      <c r="J33" s="6"/>
      <c r="K33" s="17">
        <f t="shared" si="1"/>
        <v>495</v>
      </c>
      <c r="L33" s="16" cm="1">
        <f t="array" ref="L33">SUM(LARGE(D33:J33, {1;2;3;4}))</f>
        <v>495</v>
      </c>
      <c r="M33" s="7" t="s">
        <v>114</v>
      </c>
    </row>
    <row r="34" spans="1:13" ht="15.6" x14ac:dyDescent="0.25">
      <c r="A34" s="17" t="s">
        <v>342</v>
      </c>
      <c r="B34" s="17" t="s">
        <v>343</v>
      </c>
      <c r="C34" s="1" t="str">
        <f>'LVVA_biedri_01.09.2024'!A109</f>
        <v>Jā</v>
      </c>
      <c r="D34" s="4"/>
      <c r="E34" s="4">
        <v>0</v>
      </c>
      <c r="F34" s="4">
        <v>0</v>
      </c>
      <c r="G34" s="4">
        <v>0</v>
      </c>
      <c r="H34" s="6">
        <v>483</v>
      </c>
      <c r="I34" s="4"/>
      <c r="J34" s="6"/>
      <c r="K34" s="17">
        <f t="shared" si="1"/>
        <v>483</v>
      </c>
      <c r="L34" s="16" cm="1">
        <f t="array" ref="L34">SUM(LARGE(D34:J34, {1;2;3;4}))</f>
        <v>483</v>
      </c>
      <c r="M34" s="8"/>
    </row>
    <row r="35" spans="1:13" ht="15.6" x14ac:dyDescent="0.25">
      <c r="A35" s="17" t="s">
        <v>822</v>
      </c>
      <c r="B35" s="17" t="s">
        <v>823</v>
      </c>
      <c r="C35" s="1" t="str">
        <f>'LVVA_biedri_01.09.2024'!A175</f>
        <v>Nē</v>
      </c>
      <c r="D35" s="4"/>
      <c r="E35" s="4">
        <v>0</v>
      </c>
      <c r="F35" s="4">
        <v>0</v>
      </c>
      <c r="G35" s="4">
        <v>0</v>
      </c>
      <c r="H35" s="6"/>
      <c r="I35" s="6">
        <v>480</v>
      </c>
      <c r="J35" s="6"/>
      <c r="K35" s="17">
        <f t="shared" si="1"/>
        <v>480</v>
      </c>
      <c r="L35" s="16" cm="1">
        <f t="array" ref="L35">SUM(LARGE(D35:J35, {1;2;3;4}))</f>
        <v>480</v>
      </c>
      <c r="M35" s="7" t="s">
        <v>114</v>
      </c>
    </row>
    <row r="36" spans="1:13" ht="15.6" x14ac:dyDescent="0.25">
      <c r="A36" s="6" t="s">
        <v>120</v>
      </c>
      <c r="B36" s="6" t="s">
        <v>121</v>
      </c>
      <c r="C36" s="1" t="str">
        <f>'LVVA_biedri_01.09.2024'!A4</f>
        <v>Jā</v>
      </c>
      <c r="D36" s="4"/>
      <c r="E36" s="4">
        <v>0</v>
      </c>
      <c r="F36" s="4">
        <v>0</v>
      </c>
      <c r="G36" s="4">
        <v>0</v>
      </c>
      <c r="H36" s="6">
        <v>473</v>
      </c>
      <c r="I36" s="6"/>
      <c r="J36" s="6"/>
      <c r="K36" s="6">
        <f t="shared" si="1"/>
        <v>473</v>
      </c>
      <c r="L36" s="16" cm="1">
        <f t="array" ref="L36">SUM(LARGE(D36:J36, {1;2;3;4}))</f>
        <v>473</v>
      </c>
      <c r="M36" s="8"/>
    </row>
    <row r="37" spans="1:13" ht="15.6" x14ac:dyDescent="0.25">
      <c r="A37" s="17" t="s">
        <v>621</v>
      </c>
      <c r="B37" s="17" t="s">
        <v>622</v>
      </c>
      <c r="C37" s="1" t="str">
        <f>'LVVA_biedri_01.09.2024'!A175</f>
        <v>Nē</v>
      </c>
      <c r="D37" s="4"/>
      <c r="E37" s="4">
        <v>0</v>
      </c>
      <c r="F37" s="4">
        <v>0</v>
      </c>
      <c r="G37" s="4">
        <v>0</v>
      </c>
      <c r="H37" s="6">
        <v>471</v>
      </c>
      <c r="I37" s="6"/>
      <c r="J37" s="6"/>
      <c r="K37" s="17">
        <f t="shared" si="1"/>
        <v>471</v>
      </c>
      <c r="L37" s="16" cm="1">
        <f t="array" ref="L37">SUM(LARGE(D37:J37, {1;2;3;4}))</f>
        <v>471</v>
      </c>
      <c r="M37" s="8"/>
    </row>
    <row r="38" spans="1:13" ht="15.6" x14ac:dyDescent="0.25">
      <c r="A38" s="6" t="s">
        <v>122</v>
      </c>
      <c r="B38" s="6" t="s">
        <v>338</v>
      </c>
      <c r="C38" s="1" t="str">
        <f>'LVVA_biedri_01.09.2024'!A175</f>
        <v>Nē</v>
      </c>
      <c r="D38" s="4"/>
      <c r="E38" s="4">
        <v>0</v>
      </c>
      <c r="F38" s="4">
        <v>0</v>
      </c>
      <c r="G38" s="4">
        <v>0</v>
      </c>
      <c r="H38" s="6">
        <v>468</v>
      </c>
      <c r="I38" s="6"/>
      <c r="J38" s="6"/>
      <c r="K38" s="6">
        <f t="shared" si="1"/>
        <v>468</v>
      </c>
      <c r="L38" s="16" cm="1">
        <f t="array" ref="L38">SUM(LARGE(D38:J38, {1;2;3;4}))</f>
        <v>468</v>
      </c>
      <c r="M38" s="8"/>
    </row>
    <row r="39" spans="1:13" ht="15.6" x14ac:dyDescent="0.25">
      <c r="A39" s="17" t="s">
        <v>626</v>
      </c>
      <c r="B39" s="17" t="s">
        <v>627</v>
      </c>
      <c r="C39" s="1" t="str">
        <f>'LVVA_biedri_01.09.2024'!A175</f>
        <v>Nē</v>
      </c>
      <c r="D39" s="4"/>
      <c r="E39" s="4">
        <v>0</v>
      </c>
      <c r="F39" s="4">
        <v>0</v>
      </c>
      <c r="G39" s="4">
        <v>0</v>
      </c>
      <c r="H39" s="6"/>
      <c r="I39" s="6">
        <v>466</v>
      </c>
      <c r="J39" s="6"/>
      <c r="K39" s="17">
        <f t="shared" si="1"/>
        <v>466</v>
      </c>
      <c r="L39" s="16" cm="1">
        <f t="array" ref="L39">SUM(LARGE(D39:J39, {1;2;3;4}))</f>
        <v>466</v>
      </c>
      <c r="M39" s="7" t="s">
        <v>114</v>
      </c>
    </row>
    <row r="40" spans="1:13" ht="15.6" x14ac:dyDescent="0.25">
      <c r="A40" s="17" t="s">
        <v>771</v>
      </c>
      <c r="B40" s="17" t="s">
        <v>772</v>
      </c>
      <c r="C40" s="1" t="str">
        <f>'LVVA_biedri_01.09.2024'!A175</f>
        <v>Nē</v>
      </c>
      <c r="D40" s="4"/>
      <c r="E40" s="4">
        <v>0</v>
      </c>
      <c r="F40" s="4">
        <v>0</v>
      </c>
      <c r="G40" s="4">
        <v>0</v>
      </c>
      <c r="H40" s="6"/>
      <c r="I40" s="6">
        <v>457</v>
      </c>
      <c r="J40" s="6"/>
      <c r="K40" s="17">
        <f t="shared" si="1"/>
        <v>457</v>
      </c>
      <c r="L40" s="16" cm="1">
        <f t="array" ref="L40">SUM(LARGE(D40:J40, {1;2;3;4}))</f>
        <v>457</v>
      </c>
      <c r="M40" s="7" t="s">
        <v>114</v>
      </c>
    </row>
    <row r="41" spans="1:13" ht="15.6" x14ac:dyDescent="0.25">
      <c r="A41" s="17" t="s">
        <v>289</v>
      </c>
      <c r="B41" s="17" t="s">
        <v>824</v>
      </c>
      <c r="C41" s="1" t="str">
        <f>'LVVA_biedri_01.09.2024'!A175</f>
        <v>Nē</v>
      </c>
      <c r="D41" s="4"/>
      <c r="E41" s="4">
        <v>0</v>
      </c>
      <c r="F41" s="4">
        <v>0</v>
      </c>
      <c r="G41" s="4">
        <v>0</v>
      </c>
      <c r="H41" s="6"/>
      <c r="I41" s="6">
        <v>453</v>
      </c>
      <c r="J41" s="6"/>
      <c r="K41" s="17">
        <f t="shared" si="1"/>
        <v>453</v>
      </c>
      <c r="L41" s="16" cm="1">
        <f t="array" ref="L41">SUM(LARGE(D41:J41, {1;2;3;4}))</f>
        <v>453</v>
      </c>
      <c r="M41" s="7" t="s">
        <v>114</v>
      </c>
    </row>
    <row r="42" spans="1:13" ht="15.6" x14ac:dyDescent="0.25">
      <c r="A42" s="6" t="s">
        <v>117</v>
      </c>
      <c r="B42" s="6" t="s">
        <v>118</v>
      </c>
      <c r="C42" s="1" t="str">
        <f>'LVVA_biedri_01.09.2024'!A175</f>
        <v>Nē</v>
      </c>
      <c r="D42" s="4"/>
      <c r="E42" s="4">
        <v>0</v>
      </c>
      <c r="F42" s="4">
        <v>0</v>
      </c>
      <c r="G42" s="4">
        <v>0</v>
      </c>
      <c r="H42" s="6">
        <v>424</v>
      </c>
      <c r="I42" s="6"/>
      <c r="J42" s="6"/>
      <c r="K42" s="6">
        <f t="shared" si="1"/>
        <v>424</v>
      </c>
      <c r="L42" s="16" cm="1">
        <f t="array" ref="L42">SUM(LARGE(D42:J42, {1;2;3;4}))</f>
        <v>424</v>
      </c>
      <c r="M42" s="8"/>
    </row>
    <row r="43" spans="1:13" ht="15.6" x14ac:dyDescent="0.25">
      <c r="A43" s="17" t="s">
        <v>782</v>
      </c>
      <c r="B43" s="17" t="s">
        <v>783</v>
      </c>
      <c r="C43" s="1" t="str">
        <f>'LVVA_biedri_01.09.2024'!A175</f>
        <v>Nē</v>
      </c>
      <c r="D43" s="4"/>
      <c r="E43" s="4">
        <v>0</v>
      </c>
      <c r="F43" s="4">
        <v>0</v>
      </c>
      <c r="G43" s="4">
        <v>0</v>
      </c>
      <c r="H43" s="6"/>
      <c r="I43" s="6">
        <v>419</v>
      </c>
      <c r="J43" s="6"/>
      <c r="K43" s="17">
        <f t="shared" si="1"/>
        <v>419</v>
      </c>
      <c r="L43" s="16" cm="1">
        <f t="array" ref="L43">SUM(LARGE(D43:J43, {1;2;3;4}))</f>
        <v>419</v>
      </c>
      <c r="M43" s="7" t="s">
        <v>114</v>
      </c>
    </row>
    <row r="44" spans="1:13" ht="15.6" x14ac:dyDescent="0.25">
      <c r="A44" s="17" t="s">
        <v>780</v>
      </c>
      <c r="B44" s="17" t="s">
        <v>781</v>
      </c>
      <c r="C44" s="1" t="str">
        <f>'LVVA_biedri_01.09.2024'!A175</f>
        <v>Nē</v>
      </c>
      <c r="D44" s="4"/>
      <c r="E44" s="4">
        <v>0</v>
      </c>
      <c r="F44" s="4">
        <v>0</v>
      </c>
      <c r="G44" s="4">
        <v>0</v>
      </c>
      <c r="H44" s="6"/>
      <c r="I44" s="6">
        <v>416</v>
      </c>
      <c r="J44" s="6"/>
      <c r="K44" s="17">
        <f t="shared" ref="K44:K75" si="2">SUM(D44:J44)</f>
        <v>416</v>
      </c>
      <c r="L44" s="16" cm="1">
        <f t="array" ref="L44">SUM(LARGE(D44:J44, {1;2;3;4}))</f>
        <v>416</v>
      </c>
      <c r="M44" s="7" t="s">
        <v>114</v>
      </c>
    </row>
    <row r="45" spans="1:13" ht="15.6" x14ac:dyDescent="0.25">
      <c r="A45" s="17" t="s">
        <v>160</v>
      </c>
      <c r="B45" s="17" t="s">
        <v>161</v>
      </c>
      <c r="C45" s="1" t="str">
        <f>'LVVA_biedri_01.09.2024'!A175</f>
        <v>Nē</v>
      </c>
      <c r="D45" s="4"/>
      <c r="E45" s="4">
        <v>0</v>
      </c>
      <c r="F45" s="4">
        <v>0</v>
      </c>
      <c r="G45" s="4">
        <v>0</v>
      </c>
      <c r="H45" s="4">
        <v>411</v>
      </c>
      <c r="I45" s="4"/>
      <c r="J45" s="6"/>
      <c r="K45" s="17">
        <f t="shared" si="2"/>
        <v>411</v>
      </c>
      <c r="L45" s="16" cm="1">
        <f t="array" ref="L45">SUM(LARGE(D45:J45, {1;2;3;4}))</f>
        <v>411</v>
      </c>
      <c r="M45" s="8"/>
    </row>
    <row r="46" spans="1:13" ht="15.6" x14ac:dyDescent="0.25">
      <c r="A46" s="17" t="s">
        <v>788</v>
      </c>
      <c r="B46" s="17" t="s">
        <v>789</v>
      </c>
      <c r="C46" s="1" t="str">
        <f>'LVVA_biedri_01.09.2024'!A175</f>
        <v>Nē</v>
      </c>
      <c r="D46" s="4"/>
      <c r="E46" s="4">
        <v>0</v>
      </c>
      <c r="F46" s="4">
        <v>0</v>
      </c>
      <c r="G46" s="4">
        <v>0</v>
      </c>
      <c r="H46" s="6"/>
      <c r="I46" s="6">
        <v>406</v>
      </c>
      <c r="J46" s="6"/>
      <c r="K46" s="17">
        <f t="shared" si="2"/>
        <v>406</v>
      </c>
      <c r="L46" s="16" cm="1">
        <f t="array" ref="L46">SUM(LARGE(D46:J46, {1;2;3;4}))</f>
        <v>406</v>
      </c>
      <c r="M46" s="7" t="s">
        <v>114</v>
      </c>
    </row>
    <row r="47" spans="1:13" ht="15.6" x14ac:dyDescent="0.25">
      <c r="A47" s="6" t="s">
        <v>181</v>
      </c>
      <c r="B47" s="6" t="s">
        <v>182</v>
      </c>
      <c r="C47" s="1" t="str">
        <f>'LVVA_biedri_01.09.2024'!A175</f>
        <v>Nē</v>
      </c>
      <c r="D47" s="4"/>
      <c r="E47" s="4">
        <v>0</v>
      </c>
      <c r="F47" s="4">
        <v>0</v>
      </c>
      <c r="G47" s="4">
        <v>0</v>
      </c>
      <c r="H47" s="6">
        <v>383</v>
      </c>
      <c r="I47" s="6"/>
      <c r="J47" s="6"/>
      <c r="K47" s="6">
        <f t="shared" si="2"/>
        <v>383</v>
      </c>
      <c r="L47" s="16" cm="1">
        <f t="array" ref="L47">SUM(LARGE(D47:J47, {1;2;3;4}))</f>
        <v>383</v>
      </c>
      <c r="M47" s="8"/>
    </row>
    <row r="48" spans="1:13" ht="15.6" x14ac:dyDescent="0.25">
      <c r="A48" s="17" t="s">
        <v>597</v>
      </c>
      <c r="B48" s="17" t="s">
        <v>598</v>
      </c>
      <c r="C48" s="1" t="str">
        <f>'LVVA_biedri_01.09.2024'!A175</f>
        <v>Nē</v>
      </c>
      <c r="D48" s="4"/>
      <c r="E48" s="4">
        <v>0</v>
      </c>
      <c r="F48" s="4">
        <v>0</v>
      </c>
      <c r="G48" s="4">
        <v>0</v>
      </c>
      <c r="H48" s="6">
        <v>357</v>
      </c>
      <c r="I48" s="4"/>
      <c r="J48" s="6"/>
      <c r="K48" s="17">
        <f t="shared" si="2"/>
        <v>357</v>
      </c>
      <c r="L48" s="16" cm="1">
        <f t="array" ref="L48">SUM(LARGE(D48:J48, {1;2;3;4}))</f>
        <v>357</v>
      </c>
      <c r="M48" s="8"/>
    </row>
    <row r="49" spans="1:13" ht="15.6" x14ac:dyDescent="0.25">
      <c r="A49" s="6" t="s">
        <v>177</v>
      </c>
      <c r="B49" s="6" t="s">
        <v>178</v>
      </c>
      <c r="C49" s="1" t="str">
        <f>'LVVA_biedri_01.09.2024'!A91</f>
        <v>Jā</v>
      </c>
      <c r="D49" s="4"/>
      <c r="E49" s="4">
        <v>351</v>
      </c>
      <c r="F49" s="4">
        <v>0</v>
      </c>
      <c r="G49" s="4">
        <v>0</v>
      </c>
      <c r="H49" s="4">
        <v>0</v>
      </c>
      <c r="I49" s="6"/>
      <c r="J49" s="6"/>
      <c r="K49" s="6">
        <f t="shared" si="2"/>
        <v>351</v>
      </c>
      <c r="L49" s="16" cm="1">
        <f t="array" ref="L49">SUM(LARGE(D49:J49, {1;2;3;4}))</f>
        <v>351</v>
      </c>
      <c r="M49" s="8"/>
    </row>
    <row r="50" spans="1:13" ht="15.6" x14ac:dyDescent="0.25">
      <c r="A50" s="17" t="s">
        <v>599</v>
      </c>
      <c r="B50" s="17" t="s">
        <v>458</v>
      </c>
      <c r="C50" s="1" t="str">
        <f>'LVVA_biedri_01.09.2024'!A175</f>
        <v>Nē</v>
      </c>
      <c r="D50" s="4"/>
      <c r="E50" s="4">
        <v>0</v>
      </c>
      <c r="F50" s="4">
        <v>0</v>
      </c>
      <c r="G50" s="4">
        <v>0</v>
      </c>
      <c r="H50" s="6">
        <v>339</v>
      </c>
      <c r="I50" s="4"/>
      <c r="J50" s="6"/>
      <c r="K50" s="17">
        <f t="shared" si="2"/>
        <v>339</v>
      </c>
      <c r="L50" s="16" cm="1">
        <f t="array" ref="L50">SUM(LARGE(D50:J50, {1;2;3;4}))</f>
        <v>339</v>
      </c>
      <c r="M50" s="8"/>
    </row>
    <row r="51" spans="1:13" ht="15.6" x14ac:dyDescent="0.25">
      <c r="A51" s="17" t="s">
        <v>786</v>
      </c>
      <c r="B51" s="17" t="s">
        <v>787</v>
      </c>
      <c r="C51" s="1" t="str">
        <f>'LVVA_biedri_01.09.2024'!A175</f>
        <v>Nē</v>
      </c>
      <c r="D51" s="4"/>
      <c r="E51" s="4">
        <v>0</v>
      </c>
      <c r="F51" s="4">
        <v>0</v>
      </c>
      <c r="G51" s="4">
        <v>0</v>
      </c>
      <c r="H51" s="6"/>
      <c r="I51" s="6">
        <v>324</v>
      </c>
      <c r="J51" s="6"/>
      <c r="K51" s="17">
        <f t="shared" si="2"/>
        <v>324</v>
      </c>
      <c r="L51" s="16" cm="1">
        <f t="array" ref="L51">SUM(LARGE(D51:J51, {1;2;3;4}))</f>
        <v>324</v>
      </c>
      <c r="M51" s="7" t="s">
        <v>114</v>
      </c>
    </row>
    <row r="52" spans="1:13" ht="15.6" x14ac:dyDescent="0.25">
      <c r="A52" s="17" t="s">
        <v>24</v>
      </c>
      <c r="B52" s="17" t="s">
        <v>337</v>
      </c>
      <c r="C52" s="1" t="str">
        <f>'LVVA_biedri_01.09.2024'!A175</f>
        <v>Nē</v>
      </c>
      <c r="D52" s="4"/>
      <c r="E52" s="4">
        <v>0</v>
      </c>
      <c r="F52" s="4">
        <v>0</v>
      </c>
      <c r="G52" s="4">
        <v>0</v>
      </c>
      <c r="H52" s="4">
        <v>231</v>
      </c>
      <c r="I52" s="4"/>
      <c r="J52" s="6"/>
      <c r="K52" s="17">
        <f t="shared" si="2"/>
        <v>231</v>
      </c>
      <c r="L52" s="16" cm="1">
        <f t="array" ref="L52">SUM(LARGE(D52:J52, {1;2;3;4}))</f>
        <v>231</v>
      </c>
      <c r="M52" s="8"/>
    </row>
  </sheetData>
  <autoFilter ref="A1:M52" xr:uid="{00000000-0009-0000-0000-000001000000}">
    <sortState xmlns:xlrd2="http://schemas.microsoft.com/office/spreadsheetml/2017/richdata2" ref="A2:M52">
      <sortCondition descending="1" ref="L1:L52"/>
    </sortState>
  </autoFilter>
  <sortState xmlns:xlrd2="http://schemas.microsoft.com/office/spreadsheetml/2017/richdata2" ref="A2:N52">
    <sortCondition descending="1" ref="L2:L52"/>
  </sortState>
  <hyperlinks>
    <hyperlink ref="N1" r:id="rId1" xr:uid="{91E91F55-0731-41CE-8584-2AAAE3DDD91E}"/>
  </hyperlink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70064-C5F2-4A94-A773-E04638ABABEC}">
  <sheetPr codeName="Sheet3">
    <tabColor rgb="FFCCECFF"/>
  </sheetPr>
  <dimension ref="A1:N104"/>
  <sheetViews>
    <sheetView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ColWidth="11.5546875" defaultRowHeight="13.2" x14ac:dyDescent="0.25"/>
  <cols>
    <col min="1" max="1" width="12.77734375" customWidth="1"/>
    <col min="2" max="2" width="21.77734375" customWidth="1"/>
    <col min="3" max="3" width="13.77734375" style="3" customWidth="1"/>
    <col min="4" max="10" width="6.77734375" customWidth="1"/>
    <col min="11" max="12" width="11.77734375" customWidth="1"/>
    <col min="13" max="13" width="54.77734375" customWidth="1"/>
    <col min="14" max="14" width="60.5546875" customWidth="1"/>
  </cols>
  <sheetData>
    <row r="1" spans="1:14" ht="79.95" customHeight="1" x14ac:dyDescent="0.25">
      <c r="A1" s="11" t="s">
        <v>0</v>
      </c>
      <c r="B1" s="11" t="s">
        <v>1</v>
      </c>
      <c r="C1" s="12" t="s">
        <v>632</v>
      </c>
      <c r="D1" s="13" t="s">
        <v>843</v>
      </c>
      <c r="E1" s="13" t="s">
        <v>637</v>
      </c>
      <c r="F1" s="13" t="s">
        <v>638</v>
      </c>
      <c r="G1" s="13" t="s">
        <v>639</v>
      </c>
      <c r="H1" s="13" t="s">
        <v>640</v>
      </c>
      <c r="I1" s="13" t="s">
        <v>641</v>
      </c>
      <c r="J1" s="13" t="s">
        <v>844</v>
      </c>
      <c r="K1" s="14" t="s">
        <v>95</v>
      </c>
      <c r="L1" s="14" t="s">
        <v>646</v>
      </c>
      <c r="M1" s="15" t="s">
        <v>846</v>
      </c>
      <c r="N1" s="34" t="s">
        <v>643</v>
      </c>
    </row>
    <row r="2" spans="1:14" ht="15.6" x14ac:dyDescent="0.25">
      <c r="A2" s="16" t="s">
        <v>2</v>
      </c>
      <c r="B2" s="16" t="s">
        <v>10</v>
      </c>
      <c r="C2" s="20" t="str">
        <f>'LVVA_biedri_01.09.2024'!A107</f>
        <v>Jā</v>
      </c>
      <c r="D2" s="16"/>
      <c r="E2" s="16">
        <v>743</v>
      </c>
      <c r="F2" s="16">
        <v>711</v>
      </c>
      <c r="G2" s="16">
        <v>639</v>
      </c>
      <c r="H2" s="16">
        <v>737</v>
      </c>
      <c r="I2" s="16">
        <v>743</v>
      </c>
      <c r="J2" s="16"/>
      <c r="K2" s="16">
        <f t="shared" ref="K2:K9" si="0">SUM(D2:J2)</f>
        <v>3573</v>
      </c>
      <c r="L2" s="16" cm="1">
        <f t="array" ref="L2">SUM(LARGE(D2:J2, {1;2;3;4}))</f>
        <v>2934</v>
      </c>
      <c r="M2" s="7"/>
    </row>
    <row r="3" spans="1:14" ht="15.6" x14ac:dyDescent="0.25">
      <c r="A3" s="21" t="s">
        <v>11</v>
      </c>
      <c r="B3" s="21" t="s">
        <v>327</v>
      </c>
      <c r="C3" s="23" t="str">
        <f>'LVVA_biedri_01.09.2024'!A133</f>
        <v>Jā</v>
      </c>
      <c r="D3" s="21"/>
      <c r="E3" s="21">
        <v>770</v>
      </c>
      <c r="F3" s="21"/>
      <c r="G3" s="21">
        <v>692</v>
      </c>
      <c r="H3" s="21">
        <v>731</v>
      </c>
      <c r="I3" s="21">
        <v>728</v>
      </c>
      <c r="J3" s="21"/>
      <c r="K3" s="21">
        <f t="shared" si="0"/>
        <v>2921</v>
      </c>
      <c r="L3" s="16" cm="1">
        <f t="array" ref="L3">SUM(LARGE(D3:J3, {1;2;3;4}))</f>
        <v>2921</v>
      </c>
      <c r="M3" s="7"/>
    </row>
    <row r="4" spans="1:14" ht="15.6" x14ac:dyDescent="0.25">
      <c r="A4" s="22" t="s">
        <v>42</v>
      </c>
      <c r="B4" s="22" t="s">
        <v>105</v>
      </c>
      <c r="C4" s="24" t="str">
        <f>'LVVA_biedri_01.09.2024'!A127</f>
        <v>Jā</v>
      </c>
      <c r="D4" s="22"/>
      <c r="E4" s="22">
        <v>679</v>
      </c>
      <c r="F4" s="22">
        <v>688</v>
      </c>
      <c r="G4" s="22">
        <v>611</v>
      </c>
      <c r="H4" s="22">
        <v>654</v>
      </c>
      <c r="I4" s="22">
        <v>699</v>
      </c>
      <c r="J4" s="22"/>
      <c r="K4" s="22">
        <f t="shared" si="0"/>
        <v>3331</v>
      </c>
      <c r="L4" s="16" cm="1">
        <f t="array" ref="L4">SUM(LARGE(D4:J4, {1;2;3;4}))</f>
        <v>2720</v>
      </c>
      <c r="M4" s="7"/>
    </row>
    <row r="5" spans="1:14" ht="15.6" x14ac:dyDescent="0.25">
      <c r="A5" s="4" t="s">
        <v>42</v>
      </c>
      <c r="B5" s="4" t="s">
        <v>47</v>
      </c>
      <c r="C5" s="2" t="str">
        <f>'LVVA_biedri_01.09.2024'!A135</f>
        <v>Jā</v>
      </c>
      <c r="D5" s="4"/>
      <c r="E5" s="4">
        <v>599</v>
      </c>
      <c r="F5" s="4">
        <v>637</v>
      </c>
      <c r="G5" s="4">
        <v>524</v>
      </c>
      <c r="H5" s="4">
        <v>642</v>
      </c>
      <c r="I5" s="4">
        <v>670</v>
      </c>
      <c r="J5" s="4"/>
      <c r="K5" s="4">
        <f t="shared" si="0"/>
        <v>3072</v>
      </c>
      <c r="L5" s="16" cm="1">
        <f t="array" ref="L5">SUM(LARGE(D5:J5, {1;2;3;4}))</f>
        <v>2548</v>
      </c>
      <c r="M5" s="7"/>
    </row>
    <row r="6" spans="1:14" ht="15.6" x14ac:dyDescent="0.25">
      <c r="A6" s="4" t="s">
        <v>70</v>
      </c>
      <c r="B6" s="4" t="s">
        <v>69</v>
      </c>
      <c r="C6" s="2" t="str">
        <f>'LVVA_biedri_01.09.2024'!A116</f>
        <v>Jā</v>
      </c>
      <c r="D6" s="4"/>
      <c r="E6" s="4">
        <v>790</v>
      </c>
      <c r="F6" s="4">
        <v>0</v>
      </c>
      <c r="G6" s="4"/>
      <c r="H6" s="4">
        <v>853</v>
      </c>
      <c r="I6" s="4">
        <v>870</v>
      </c>
      <c r="J6" s="4"/>
      <c r="K6" s="4">
        <f t="shared" si="0"/>
        <v>2513</v>
      </c>
      <c r="L6" s="16" cm="1">
        <f t="array" ref="L6">SUM(LARGE(D6:J6, {1;2;3;4}))</f>
        <v>2513</v>
      </c>
      <c r="M6" s="8"/>
    </row>
    <row r="7" spans="1:14" ht="15.6" x14ac:dyDescent="0.25">
      <c r="A7" s="4" t="s">
        <v>2</v>
      </c>
      <c r="B7" s="4" t="s">
        <v>68</v>
      </c>
      <c r="C7" s="2" t="str">
        <f>'LVVA_biedri_01.09.2024'!A151</f>
        <v>Jā</v>
      </c>
      <c r="D7" s="4"/>
      <c r="E7" s="4">
        <v>613</v>
      </c>
      <c r="F7" s="4">
        <v>660</v>
      </c>
      <c r="G7" s="4">
        <v>592</v>
      </c>
      <c r="H7" s="4">
        <v>613</v>
      </c>
      <c r="I7" s="4">
        <v>605</v>
      </c>
      <c r="J7" s="4"/>
      <c r="K7" s="4">
        <f t="shared" si="0"/>
        <v>3083</v>
      </c>
      <c r="L7" s="16" cm="1">
        <f t="array" ref="L7">SUM(LARGE(D7:J7, {1;2;3;4}))</f>
        <v>2491</v>
      </c>
      <c r="M7" s="8"/>
    </row>
    <row r="8" spans="1:14" ht="15.6" x14ac:dyDescent="0.25">
      <c r="A8" s="17" t="s">
        <v>62</v>
      </c>
      <c r="B8" s="17" t="s">
        <v>61</v>
      </c>
      <c r="C8" s="1" t="str">
        <f>'LVVA_biedri_01.09.2024'!A34</f>
        <v>Jā</v>
      </c>
      <c r="D8" s="4"/>
      <c r="E8" s="4">
        <v>836</v>
      </c>
      <c r="F8" s="4">
        <v>0</v>
      </c>
      <c r="G8" s="4"/>
      <c r="H8" s="4">
        <v>835</v>
      </c>
      <c r="I8" s="4">
        <v>792</v>
      </c>
      <c r="J8" s="4"/>
      <c r="K8" s="17">
        <f t="shared" si="0"/>
        <v>2463</v>
      </c>
      <c r="L8" s="16" cm="1">
        <f t="array" ref="L8">SUM(LARGE(D8:J8, {1;2;3;4}))</f>
        <v>2463</v>
      </c>
      <c r="M8" s="7"/>
    </row>
    <row r="9" spans="1:14" ht="15.6" x14ac:dyDescent="0.25">
      <c r="A9" s="4" t="s">
        <v>2</v>
      </c>
      <c r="B9" s="4" t="s">
        <v>5</v>
      </c>
      <c r="C9" s="2" t="str">
        <f>'LVVA_biedri_01.09.2024'!A164</f>
        <v>Jā</v>
      </c>
      <c r="D9" s="36"/>
      <c r="E9" s="4">
        <v>648</v>
      </c>
      <c r="F9" s="4">
        <v>564</v>
      </c>
      <c r="G9" s="4"/>
      <c r="H9" s="4">
        <v>597</v>
      </c>
      <c r="I9" s="4">
        <v>641</v>
      </c>
      <c r="J9" s="4"/>
      <c r="K9" s="4">
        <f t="shared" si="0"/>
        <v>2450</v>
      </c>
      <c r="L9" s="16" cm="1">
        <f t="array" ref="L9">SUM(LARGE(D9:J9, {1;2;3;4}))</f>
        <v>2450</v>
      </c>
      <c r="M9" s="9"/>
    </row>
    <row r="10" spans="1:14" ht="15.6" x14ac:dyDescent="0.25">
      <c r="A10" s="4" t="s">
        <v>648</v>
      </c>
      <c r="B10" s="4" t="s">
        <v>649</v>
      </c>
      <c r="C10" s="2" t="str">
        <f>'LVVA_biedri_01.09.2024'!A175</f>
        <v>Nē</v>
      </c>
      <c r="D10" s="6"/>
      <c r="E10" s="6">
        <v>567</v>
      </c>
      <c r="F10" s="6">
        <v>502</v>
      </c>
      <c r="G10" s="6">
        <v>552</v>
      </c>
      <c r="H10" s="6"/>
      <c r="I10" s="6">
        <v>547</v>
      </c>
      <c r="J10" s="6"/>
      <c r="K10" s="4">
        <f t="shared" ref="K10:K41" si="1">SUM(D10:J10)</f>
        <v>2168</v>
      </c>
      <c r="L10" s="16" cm="1">
        <f t="array" ref="L10">SUM(LARGE(D10:J10, {1;2;3;4}))</f>
        <v>2168</v>
      </c>
      <c r="M10" s="7"/>
    </row>
    <row r="11" spans="1:14" ht="15.6" x14ac:dyDescent="0.25">
      <c r="A11" s="4" t="s">
        <v>46</v>
      </c>
      <c r="B11" s="4" t="s">
        <v>51</v>
      </c>
      <c r="C11" s="2" t="str">
        <f>'LVVA_biedri_01.09.2024'!A65</f>
        <v>Jā</v>
      </c>
      <c r="D11" s="4"/>
      <c r="E11" s="4">
        <v>525</v>
      </c>
      <c r="F11" s="4"/>
      <c r="G11" s="4">
        <v>540</v>
      </c>
      <c r="H11" s="4">
        <v>512</v>
      </c>
      <c r="I11" s="4">
        <v>548</v>
      </c>
      <c r="J11" s="4"/>
      <c r="K11" s="4">
        <f t="shared" si="1"/>
        <v>2125</v>
      </c>
      <c r="L11" s="16" cm="1">
        <f t="array" ref="L11">SUM(LARGE(D11:J11, {1;2;3;4}))</f>
        <v>2125</v>
      </c>
      <c r="M11" s="9"/>
    </row>
    <row r="12" spans="1:14" ht="15.6" x14ac:dyDescent="0.25">
      <c r="A12" s="4" t="s">
        <v>49</v>
      </c>
      <c r="B12" s="4" t="s">
        <v>50</v>
      </c>
      <c r="C12" s="2" t="str">
        <f>'LVVA_biedri_01.09.2024'!A101</f>
        <v>Jā</v>
      </c>
      <c r="D12" s="6"/>
      <c r="E12" s="6">
        <v>689</v>
      </c>
      <c r="F12" s="6">
        <v>0</v>
      </c>
      <c r="G12" s="6"/>
      <c r="H12" s="6">
        <v>684</v>
      </c>
      <c r="I12" s="6">
        <v>722</v>
      </c>
      <c r="J12" s="6"/>
      <c r="K12" s="4">
        <f t="shared" si="1"/>
        <v>2095</v>
      </c>
      <c r="L12" s="16" cm="1">
        <f t="array" ref="L12">SUM(LARGE(D12:J12, {1;2;3;4}))</f>
        <v>2095</v>
      </c>
      <c r="M12" s="7"/>
    </row>
    <row r="13" spans="1:14" ht="15.6" x14ac:dyDescent="0.25">
      <c r="A13" s="4" t="s">
        <v>2</v>
      </c>
      <c r="B13" s="4" t="s">
        <v>204</v>
      </c>
      <c r="C13" s="2" t="str">
        <f>'LVVA_biedri_01.09.2024'!A86</f>
        <v>Jā</v>
      </c>
      <c r="D13" s="6"/>
      <c r="E13" s="6">
        <v>555</v>
      </c>
      <c r="F13" s="6">
        <v>0</v>
      </c>
      <c r="G13" s="6"/>
      <c r="H13" s="6">
        <v>658</v>
      </c>
      <c r="I13" s="6">
        <v>645</v>
      </c>
      <c r="J13" s="6"/>
      <c r="K13" s="4">
        <f t="shared" si="1"/>
        <v>1858</v>
      </c>
      <c r="L13" s="16" cm="1">
        <f t="array" ref="L13">SUM(LARGE(D13:J13, {1;2;3;4}))</f>
        <v>1858</v>
      </c>
      <c r="M13" s="7"/>
    </row>
    <row r="14" spans="1:14" ht="15.6" x14ac:dyDescent="0.25">
      <c r="A14" s="4" t="s">
        <v>202</v>
      </c>
      <c r="B14" s="4" t="s">
        <v>203</v>
      </c>
      <c r="C14" s="2" t="str">
        <f>'LVVA_biedri_01.09.2024'!A49</f>
        <v>Jā</v>
      </c>
      <c r="D14" s="6"/>
      <c r="E14" s="6">
        <v>532</v>
      </c>
      <c r="F14" s="6">
        <v>0</v>
      </c>
      <c r="G14" s="6"/>
      <c r="H14" s="6">
        <v>590</v>
      </c>
      <c r="I14" s="6">
        <v>633</v>
      </c>
      <c r="J14" s="6"/>
      <c r="K14" s="4">
        <f t="shared" si="1"/>
        <v>1755</v>
      </c>
      <c r="L14" s="16" cm="1">
        <f t="array" ref="L14">SUM(LARGE(D14:J14, {1;2;3;4}))</f>
        <v>1755</v>
      </c>
      <c r="M14" s="7"/>
    </row>
    <row r="15" spans="1:14" ht="15.6" x14ac:dyDescent="0.25">
      <c r="A15" s="4" t="s">
        <v>2</v>
      </c>
      <c r="B15" s="4" t="s">
        <v>43</v>
      </c>
      <c r="C15" s="2" t="str">
        <f>'LVVA_biedri_01.09.2024'!A175</f>
        <v>Nē</v>
      </c>
      <c r="D15" s="4"/>
      <c r="E15" s="4"/>
      <c r="F15" s="4">
        <v>623</v>
      </c>
      <c r="G15" s="4">
        <v>0</v>
      </c>
      <c r="H15" s="4">
        <v>520</v>
      </c>
      <c r="I15" s="4">
        <v>534</v>
      </c>
      <c r="J15" s="4"/>
      <c r="K15" s="4">
        <f t="shared" si="1"/>
        <v>1677</v>
      </c>
      <c r="L15" s="16" cm="1">
        <f t="array" ref="L15">SUM(LARGE(D15:J15, {1;2;3;4}))</f>
        <v>1677</v>
      </c>
      <c r="M15" s="7"/>
    </row>
    <row r="16" spans="1:14" ht="15.6" x14ac:dyDescent="0.25">
      <c r="A16" s="4" t="s">
        <v>290</v>
      </c>
      <c r="B16" s="4" t="s">
        <v>612</v>
      </c>
      <c r="C16" s="2" t="str">
        <f>'LVVA_biedri_01.09.2024'!A175</f>
        <v>Nē</v>
      </c>
      <c r="D16" s="4"/>
      <c r="E16" s="4">
        <v>520</v>
      </c>
      <c r="F16" s="4">
        <v>0</v>
      </c>
      <c r="G16" s="4"/>
      <c r="H16" s="4">
        <v>621</v>
      </c>
      <c r="I16" s="4">
        <v>535</v>
      </c>
      <c r="J16" s="4"/>
      <c r="K16" s="4">
        <f t="shared" si="1"/>
        <v>1676</v>
      </c>
      <c r="L16" s="16" cm="1">
        <f t="array" ref="L16">SUM(LARGE(D16:J16, {1;2;3;4}))</f>
        <v>1676</v>
      </c>
      <c r="M16" s="7"/>
    </row>
    <row r="17" spans="1:13" ht="15.6" x14ac:dyDescent="0.25">
      <c r="A17" s="4" t="s">
        <v>97</v>
      </c>
      <c r="B17" s="4" t="s">
        <v>98</v>
      </c>
      <c r="C17" s="2" t="str">
        <f>'LVVA_biedri_01.09.2024'!A175</f>
        <v>Nē</v>
      </c>
      <c r="D17" s="6"/>
      <c r="E17" s="6"/>
      <c r="F17" s="6">
        <v>0</v>
      </c>
      <c r="G17" s="6">
        <v>0</v>
      </c>
      <c r="H17" s="6">
        <v>827</v>
      </c>
      <c r="I17" s="6">
        <v>755</v>
      </c>
      <c r="J17" s="6"/>
      <c r="K17" s="6">
        <f t="shared" si="1"/>
        <v>1582</v>
      </c>
      <c r="L17" s="16" cm="1">
        <f t="array" ref="L17">SUM(LARGE(D17:J17, {1;2;3;4}))</f>
        <v>1582</v>
      </c>
      <c r="M17" s="7" t="s">
        <v>99</v>
      </c>
    </row>
    <row r="18" spans="1:13" ht="15.6" x14ac:dyDescent="0.25">
      <c r="A18" s="4" t="s">
        <v>329</v>
      </c>
      <c r="B18" s="4" t="s">
        <v>603</v>
      </c>
      <c r="C18" s="2" t="str">
        <f>'LVVA_biedri_01.09.2024'!A175</f>
        <v>Nē</v>
      </c>
      <c r="D18" s="4"/>
      <c r="E18" s="4"/>
      <c r="F18" s="6">
        <v>0</v>
      </c>
      <c r="G18" s="6">
        <v>0</v>
      </c>
      <c r="H18" s="4">
        <v>685</v>
      </c>
      <c r="I18" s="4">
        <v>689</v>
      </c>
      <c r="J18" s="4"/>
      <c r="K18" s="4">
        <f t="shared" si="1"/>
        <v>1374</v>
      </c>
      <c r="L18" s="16" cm="1">
        <f t="array" ref="L18">SUM(LARGE(D18:J18, {1;2;3;4}))</f>
        <v>1374</v>
      </c>
      <c r="M18" s="7"/>
    </row>
    <row r="19" spans="1:13" ht="15.6" x14ac:dyDescent="0.25">
      <c r="A19" s="4" t="s">
        <v>42</v>
      </c>
      <c r="B19" s="4" t="s">
        <v>196</v>
      </c>
      <c r="C19" s="2" t="str">
        <f>'LVVA_biedri_01.09.2024'!A177</f>
        <v>Jā</v>
      </c>
      <c r="D19" s="6"/>
      <c r="E19" s="6">
        <v>466</v>
      </c>
      <c r="F19" s="6">
        <v>0</v>
      </c>
      <c r="G19" s="6">
        <v>0</v>
      </c>
      <c r="H19" s="6">
        <v>438</v>
      </c>
      <c r="I19" s="6">
        <v>460</v>
      </c>
      <c r="J19" s="6"/>
      <c r="K19" s="4">
        <f t="shared" si="1"/>
        <v>1364</v>
      </c>
      <c r="L19" s="16" cm="1">
        <f t="array" ref="L19">SUM(LARGE(D19:J19, {1;2;3;4}))</f>
        <v>1364</v>
      </c>
      <c r="M19" s="7"/>
    </row>
    <row r="20" spans="1:13" ht="15.6" x14ac:dyDescent="0.25">
      <c r="A20" s="4" t="s">
        <v>589</v>
      </c>
      <c r="B20" s="4" t="s">
        <v>590</v>
      </c>
      <c r="C20" s="2" t="str">
        <f>'LVVA_biedri_01.09.2024'!A175</f>
        <v>Nē</v>
      </c>
      <c r="D20" s="6"/>
      <c r="E20" s="6"/>
      <c r="F20" s="6">
        <v>0</v>
      </c>
      <c r="G20" s="6">
        <v>0</v>
      </c>
      <c r="H20" s="6">
        <v>712</v>
      </c>
      <c r="I20" s="6">
        <v>639</v>
      </c>
      <c r="J20" s="6"/>
      <c r="K20" s="6">
        <f t="shared" si="1"/>
        <v>1351</v>
      </c>
      <c r="L20" s="16" cm="1">
        <f t="array" ref="L20">SUM(LARGE(D20:J20, {1;2;3;4}))</f>
        <v>1351</v>
      </c>
      <c r="M20" s="7" t="s">
        <v>99</v>
      </c>
    </row>
    <row r="21" spans="1:13" ht="15.6" x14ac:dyDescent="0.25">
      <c r="A21" s="4" t="s">
        <v>145</v>
      </c>
      <c r="B21" s="4" t="s">
        <v>146</v>
      </c>
      <c r="C21" s="2" t="str">
        <f>'LVVA_biedri_01.09.2024'!A175</f>
        <v>Nē</v>
      </c>
      <c r="D21" s="6"/>
      <c r="E21" s="6"/>
      <c r="F21" s="6">
        <v>0</v>
      </c>
      <c r="G21" s="6">
        <v>0</v>
      </c>
      <c r="H21" s="6">
        <v>663</v>
      </c>
      <c r="I21" s="6">
        <v>668</v>
      </c>
      <c r="J21" s="6"/>
      <c r="K21" s="4">
        <f t="shared" si="1"/>
        <v>1331</v>
      </c>
      <c r="L21" s="16" cm="1">
        <f t="array" ref="L21">SUM(LARGE(D21:J21, {1;2;3;4}))</f>
        <v>1331</v>
      </c>
      <c r="M21" s="7"/>
    </row>
    <row r="22" spans="1:13" ht="15.6" x14ac:dyDescent="0.25">
      <c r="A22" s="4" t="s">
        <v>16</v>
      </c>
      <c r="B22" s="4" t="s">
        <v>607</v>
      </c>
      <c r="C22" s="2" t="str">
        <f>'LVVA_biedri_01.09.2024'!A175</f>
        <v>Nē</v>
      </c>
      <c r="D22" s="6"/>
      <c r="E22" s="6"/>
      <c r="F22" s="6">
        <v>0</v>
      </c>
      <c r="G22" s="6">
        <v>0</v>
      </c>
      <c r="H22" s="6">
        <v>656</v>
      </c>
      <c r="I22" s="6">
        <v>633</v>
      </c>
      <c r="J22" s="6"/>
      <c r="K22" s="4">
        <f t="shared" si="1"/>
        <v>1289</v>
      </c>
      <c r="L22" s="16" cm="1">
        <f t="array" ref="L22">SUM(LARGE(D22:J22, {1;2;3;4}))</f>
        <v>1289</v>
      </c>
      <c r="M22" s="7"/>
    </row>
    <row r="23" spans="1:13" ht="15.6" x14ac:dyDescent="0.25">
      <c r="A23" s="17" t="s">
        <v>65</v>
      </c>
      <c r="B23" s="17" t="s">
        <v>64</v>
      </c>
      <c r="C23" s="1" t="str">
        <f>'LVVA_biedri_01.09.2024'!A70</f>
        <v>Jā</v>
      </c>
      <c r="D23" s="4"/>
      <c r="E23" s="4"/>
      <c r="F23" s="6">
        <v>0</v>
      </c>
      <c r="G23" s="6">
        <v>0</v>
      </c>
      <c r="H23" s="4">
        <v>630</v>
      </c>
      <c r="I23" s="4">
        <v>628</v>
      </c>
      <c r="J23" s="4"/>
      <c r="K23" s="17">
        <f t="shared" si="1"/>
        <v>1258</v>
      </c>
      <c r="L23" s="16" cm="1">
        <f t="array" ref="L23">SUM(LARGE(D23:J23, {1;2;3;4}))</f>
        <v>1258</v>
      </c>
      <c r="M23" s="7"/>
    </row>
    <row r="24" spans="1:13" ht="15.6" x14ac:dyDescent="0.25">
      <c r="A24" s="6" t="s">
        <v>15</v>
      </c>
      <c r="B24" s="6" t="s">
        <v>28</v>
      </c>
      <c r="C24" s="5" t="str">
        <f>'LVVA_biedri_01.09.2024'!A94</f>
        <v>Jā</v>
      </c>
      <c r="D24" s="6"/>
      <c r="E24" s="6"/>
      <c r="F24" s="6">
        <v>0</v>
      </c>
      <c r="G24" s="6">
        <v>0</v>
      </c>
      <c r="H24" s="6">
        <v>618</v>
      </c>
      <c r="I24" s="6">
        <v>601</v>
      </c>
      <c r="J24" s="6"/>
      <c r="K24" s="6">
        <f t="shared" si="1"/>
        <v>1219</v>
      </c>
      <c r="L24" s="16" cm="1">
        <f t="array" ref="L24">SUM(LARGE(D24:J24, {1;2;3;4}))</f>
        <v>1219</v>
      </c>
      <c r="M24" s="7"/>
    </row>
    <row r="25" spans="1:13" ht="15.6" x14ac:dyDescent="0.25">
      <c r="A25" s="4" t="s">
        <v>329</v>
      </c>
      <c r="B25" s="4" t="s">
        <v>330</v>
      </c>
      <c r="C25" s="2" t="str">
        <f>'LVVA_biedri_01.09.2024'!A175</f>
        <v>Nē</v>
      </c>
      <c r="D25" s="6"/>
      <c r="E25" s="6"/>
      <c r="F25" s="6">
        <v>0</v>
      </c>
      <c r="G25" s="6">
        <v>0</v>
      </c>
      <c r="H25" s="6">
        <v>612</v>
      </c>
      <c r="I25" s="6">
        <v>548</v>
      </c>
      <c r="J25" s="6"/>
      <c r="K25" s="4">
        <f t="shared" si="1"/>
        <v>1160</v>
      </c>
      <c r="L25" s="16" cm="1">
        <f t="array" ref="L25">SUM(LARGE(D25:J25, {1;2;3;4}))</f>
        <v>1160</v>
      </c>
      <c r="M25" s="7"/>
    </row>
    <row r="26" spans="1:13" ht="15.6" x14ac:dyDescent="0.25">
      <c r="A26" s="4" t="s">
        <v>141</v>
      </c>
      <c r="B26" s="4" t="s">
        <v>142</v>
      </c>
      <c r="C26" s="2" t="str">
        <f>'LVVA_biedri_01.09.2024'!A54</f>
        <v>Jā</v>
      </c>
      <c r="D26" s="6"/>
      <c r="E26" s="6"/>
      <c r="F26" s="6">
        <v>0</v>
      </c>
      <c r="G26" s="6">
        <v>0</v>
      </c>
      <c r="H26" s="6">
        <v>572</v>
      </c>
      <c r="I26" s="6">
        <v>572</v>
      </c>
      <c r="J26" s="6"/>
      <c r="K26" s="4">
        <f t="shared" si="1"/>
        <v>1144</v>
      </c>
      <c r="L26" s="16" cm="1">
        <f t="array" ref="L26">SUM(LARGE(D26:J26, {1;2;3;4}))</f>
        <v>1144</v>
      </c>
      <c r="M26" s="7"/>
    </row>
    <row r="27" spans="1:13" ht="15.6" x14ac:dyDescent="0.25">
      <c r="A27" s="4" t="s">
        <v>16</v>
      </c>
      <c r="B27" s="4" t="s">
        <v>166</v>
      </c>
      <c r="C27" s="2" t="str">
        <f>'LVVA_biedri_01.09.2024'!A7</f>
        <v>Jā</v>
      </c>
      <c r="D27" s="6"/>
      <c r="E27" s="6"/>
      <c r="F27" s="6">
        <v>0</v>
      </c>
      <c r="G27" s="6">
        <v>0</v>
      </c>
      <c r="H27" s="6">
        <v>512</v>
      </c>
      <c r="I27" s="6">
        <v>530</v>
      </c>
      <c r="J27" s="6"/>
      <c r="K27" s="4">
        <f t="shared" si="1"/>
        <v>1042</v>
      </c>
      <c r="L27" s="16" cm="1">
        <f t="array" ref="L27">SUM(LARGE(D27:J27, {1;2;3;4}))</f>
        <v>1042</v>
      </c>
      <c r="M27" s="7"/>
    </row>
    <row r="28" spans="1:13" ht="15.6" x14ac:dyDescent="0.25">
      <c r="A28" s="4" t="s">
        <v>192</v>
      </c>
      <c r="B28" s="4" t="s">
        <v>193</v>
      </c>
      <c r="C28" s="2" t="str">
        <f>'LVVA_biedri_01.09.2024'!A175</f>
        <v>Nē</v>
      </c>
      <c r="D28" s="4"/>
      <c r="E28" s="4"/>
      <c r="F28" s="6">
        <v>0</v>
      </c>
      <c r="G28" s="6">
        <v>0</v>
      </c>
      <c r="H28" s="4">
        <v>560</v>
      </c>
      <c r="I28" s="4">
        <v>471</v>
      </c>
      <c r="J28" s="4"/>
      <c r="K28" s="4">
        <f t="shared" si="1"/>
        <v>1031</v>
      </c>
      <c r="L28" s="16" cm="1">
        <f t="array" ref="L28">SUM(LARGE(D28:J28, {1;2;3;4}))</f>
        <v>1031</v>
      </c>
      <c r="M28" s="7"/>
    </row>
    <row r="29" spans="1:13" ht="15.6" x14ac:dyDescent="0.25">
      <c r="A29" s="4" t="s">
        <v>167</v>
      </c>
      <c r="B29" s="4" t="s">
        <v>168</v>
      </c>
      <c r="C29" s="2" t="str">
        <f>'LVVA_biedri_01.09.2024'!A175</f>
        <v>Nē</v>
      </c>
      <c r="D29" s="6"/>
      <c r="E29" s="6"/>
      <c r="F29" s="6">
        <v>0</v>
      </c>
      <c r="G29" s="6">
        <v>0</v>
      </c>
      <c r="H29" s="6">
        <v>471</v>
      </c>
      <c r="I29" s="6">
        <v>527</v>
      </c>
      <c r="J29" s="6"/>
      <c r="K29" s="4">
        <f t="shared" si="1"/>
        <v>998</v>
      </c>
      <c r="L29" s="16" cm="1">
        <f t="array" ref="L29">SUM(LARGE(D29:J29, {1;2;3;4}))</f>
        <v>998</v>
      </c>
      <c r="M29" s="7"/>
    </row>
    <row r="30" spans="1:13" ht="15.6" x14ac:dyDescent="0.25">
      <c r="A30" s="4" t="s">
        <v>331</v>
      </c>
      <c r="B30" s="4" t="s">
        <v>332</v>
      </c>
      <c r="C30" s="2" t="str">
        <f>'LVVA_biedri_01.09.2024'!A175</f>
        <v>Nē</v>
      </c>
      <c r="D30" s="6"/>
      <c r="E30" s="6"/>
      <c r="F30" s="6">
        <v>0</v>
      </c>
      <c r="G30" s="6">
        <v>0</v>
      </c>
      <c r="H30" s="6">
        <v>472</v>
      </c>
      <c r="I30" s="6">
        <v>452</v>
      </c>
      <c r="J30" s="6"/>
      <c r="K30" s="4">
        <f t="shared" si="1"/>
        <v>924</v>
      </c>
      <c r="L30" s="16" cm="1">
        <f t="array" ref="L30">SUM(LARGE(D30:J30, {1;2;3;4}))</f>
        <v>924</v>
      </c>
      <c r="M30" s="7"/>
    </row>
    <row r="31" spans="1:13" ht="15.6" x14ac:dyDescent="0.25">
      <c r="A31" s="4" t="s">
        <v>14</v>
      </c>
      <c r="B31" s="4" t="s">
        <v>27</v>
      </c>
      <c r="C31" s="2" t="str">
        <f>'LVVA_biedri_01.09.2024'!A125</f>
        <v>Jā</v>
      </c>
      <c r="D31" s="6"/>
      <c r="E31" s="6">
        <v>433</v>
      </c>
      <c r="F31" s="6">
        <v>0</v>
      </c>
      <c r="G31" s="6">
        <v>0</v>
      </c>
      <c r="H31" s="6">
        <v>478</v>
      </c>
      <c r="I31" s="6"/>
      <c r="J31" s="6"/>
      <c r="K31" s="4">
        <f t="shared" si="1"/>
        <v>911</v>
      </c>
      <c r="L31" s="16" cm="1">
        <f t="array" ref="L31">SUM(LARGE(D31:J31, {1;2;3;4}))</f>
        <v>911</v>
      </c>
      <c r="M31" s="7"/>
    </row>
    <row r="32" spans="1:13" ht="15.6" x14ac:dyDescent="0.25">
      <c r="A32" s="4" t="s">
        <v>608</v>
      </c>
      <c r="B32" s="4" t="s">
        <v>335</v>
      </c>
      <c r="C32" s="2" t="str">
        <f>'LVVA_biedri_01.09.2024'!A175</f>
        <v>Nē</v>
      </c>
      <c r="D32" s="6"/>
      <c r="E32" s="6"/>
      <c r="F32" s="6">
        <v>0</v>
      </c>
      <c r="G32" s="6">
        <v>0</v>
      </c>
      <c r="H32" s="6">
        <v>456</v>
      </c>
      <c r="I32" s="6">
        <v>438</v>
      </c>
      <c r="J32" s="6"/>
      <c r="K32" s="4">
        <f t="shared" si="1"/>
        <v>894</v>
      </c>
      <c r="L32" s="16" cm="1">
        <f t="array" ref="L32">SUM(LARGE(D32:J32, {1;2;3;4}))</f>
        <v>894</v>
      </c>
      <c r="M32" s="7"/>
    </row>
    <row r="33" spans="1:13" ht="15.6" x14ac:dyDescent="0.25">
      <c r="A33" s="17" t="s">
        <v>59</v>
      </c>
      <c r="B33" s="17" t="s">
        <v>81</v>
      </c>
      <c r="C33" s="1" t="str">
        <f>'LVVA_biedri_01.09.2024'!A175</f>
        <v>Nē</v>
      </c>
      <c r="D33" s="4"/>
      <c r="E33" s="4">
        <v>391</v>
      </c>
      <c r="F33" s="6">
        <v>0</v>
      </c>
      <c r="G33" s="6">
        <v>0</v>
      </c>
      <c r="H33" s="4">
        <v>498</v>
      </c>
      <c r="I33" s="4"/>
      <c r="J33" s="4"/>
      <c r="K33" s="17">
        <f t="shared" si="1"/>
        <v>889</v>
      </c>
      <c r="L33" s="16" cm="1">
        <f t="array" ref="L33">SUM(LARGE(D33:J33, {1;2;3;4}))</f>
        <v>889</v>
      </c>
      <c r="M33" s="8"/>
    </row>
    <row r="34" spans="1:13" ht="15.6" x14ac:dyDescent="0.25">
      <c r="A34" s="4" t="s">
        <v>653</v>
      </c>
      <c r="B34" s="4" t="s">
        <v>256</v>
      </c>
      <c r="C34" s="2" t="str">
        <f>'LVVA_biedri_01.09.2024'!A176</f>
        <v>Jā</v>
      </c>
      <c r="D34" s="6"/>
      <c r="E34" s="6">
        <v>271</v>
      </c>
      <c r="F34" s="6">
        <v>0</v>
      </c>
      <c r="G34" s="6">
        <v>0</v>
      </c>
      <c r="H34" s="6">
        <v>322</v>
      </c>
      <c r="I34" s="6">
        <v>275</v>
      </c>
      <c r="J34" s="6"/>
      <c r="K34" s="4">
        <f t="shared" si="1"/>
        <v>868</v>
      </c>
      <c r="L34" s="16" cm="1">
        <f t="array" ref="L34">SUM(LARGE(D34:J34, {1;2;3;4}))</f>
        <v>868</v>
      </c>
      <c r="M34" s="7"/>
    </row>
    <row r="35" spans="1:13" ht="15.6" x14ac:dyDescent="0.25">
      <c r="A35" s="4" t="s">
        <v>17</v>
      </c>
      <c r="B35" s="4" t="s">
        <v>604</v>
      </c>
      <c r="C35" s="2" t="str">
        <f>'LVVA_biedri_01.09.2024'!A175</f>
        <v>Nē</v>
      </c>
      <c r="D35" s="6"/>
      <c r="E35" s="6"/>
      <c r="F35" s="6">
        <v>0</v>
      </c>
      <c r="G35" s="6">
        <v>0</v>
      </c>
      <c r="H35" s="6">
        <v>448</v>
      </c>
      <c r="I35" s="6">
        <v>393</v>
      </c>
      <c r="J35" s="6"/>
      <c r="K35" s="4">
        <f t="shared" si="1"/>
        <v>841</v>
      </c>
      <c r="L35" s="16" cm="1">
        <f t="array" ref="L35">SUM(LARGE(D35:J35, {1;2;3;4}))</f>
        <v>841</v>
      </c>
      <c r="M35" s="7"/>
    </row>
    <row r="36" spans="1:13" ht="15.6" x14ac:dyDescent="0.25">
      <c r="A36" s="4" t="s">
        <v>751</v>
      </c>
      <c r="B36" s="4" t="s">
        <v>752</v>
      </c>
      <c r="C36" s="2" t="str">
        <f>'LVVA_biedri_01.09.2024'!A175</f>
        <v>Nē</v>
      </c>
      <c r="D36" s="4"/>
      <c r="E36" s="4">
        <v>0</v>
      </c>
      <c r="F36" s="4">
        <v>0</v>
      </c>
      <c r="G36" s="4">
        <v>0</v>
      </c>
      <c r="H36" s="4"/>
      <c r="I36" s="4">
        <v>816</v>
      </c>
      <c r="J36" s="4"/>
      <c r="K36" s="4">
        <f t="shared" si="1"/>
        <v>816</v>
      </c>
      <c r="L36" s="16" cm="1">
        <f t="array" ref="L36">SUM(LARGE(D36:J36, {1;2;3;4}))</f>
        <v>816</v>
      </c>
      <c r="M36" s="7" t="s">
        <v>722</v>
      </c>
    </row>
    <row r="37" spans="1:13" ht="15.6" x14ac:dyDescent="0.25">
      <c r="A37" s="4" t="s">
        <v>814</v>
      </c>
      <c r="B37" s="4" t="s">
        <v>763</v>
      </c>
      <c r="C37" s="2" t="str">
        <f>'LVVA_biedri_01.09.2024'!A175</f>
        <v>Nē</v>
      </c>
      <c r="D37" s="4"/>
      <c r="E37" s="4">
        <v>0</v>
      </c>
      <c r="F37" s="4">
        <v>0</v>
      </c>
      <c r="G37" s="4">
        <v>0</v>
      </c>
      <c r="H37" s="4"/>
      <c r="I37" s="4">
        <v>788</v>
      </c>
      <c r="J37" s="4"/>
      <c r="K37" s="4">
        <f t="shared" si="1"/>
        <v>788</v>
      </c>
      <c r="L37" s="16" cm="1">
        <f t="array" ref="L37">SUM(LARGE(D37:J37, {1;2;3;4}))</f>
        <v>788</v>
      </c>
      <c r="M37" s="7" t="s">
        <v>722</v>
      </c>
    </row>
    <row r="38" spans="1:13" ht="15.6" x14ac:dyDescent="0.25">
      <c r="A38" s="4" t="s">
        <v>654</v>
      </c>
      <c r="B38" s="4" t="s">
        <v>655</v>
      </c>
      <c r="C38" s="2" t="str">
        <f>'LVVA_biedri_01.09.2024'!A175</f>
        <v>Nē</v>
      </c>
      <c r="D38" s="6"/>
      <c r="E38" s="4">
        <v>0</v>
      </c>
      <c r="F38" s="4">
        <v>0</v>
      </c>
      <c r="G38" s="4">
        <v>0</v>
      </c>
      <c r="H38" s="6">
        <v>769</v>
      </c>
      <c r="I38" s="6"/>
      <c r="J38" s="6"/>
      <c r="K38" s="4">
        <f t="shared" si="1"/>
        <v>769</v>
      </c>
      <c r="L38" s="16" cm="1">
        <f t="array" ref="L38">SUM(LARGE(D38:J38, {1;2;3;4}))</f>
        <v>769</v>
      </c>
      <c r="M38" s="7"/>
    </row>
    <row r="39" spans="1:13" ht="15.6" x14ac:dyDescent="0.25">
      <c r="A39" s="4" t="s">
        <v>617</v>
      </c>
      <c r="B39" s="4" t="s">
        <v>656</v>
      </c>
      <c r="C39" s="2" t="str">
        <f>'LVVA_biedri_01.09.2024'!A175</f>
        <v>Nē</v>
      </c>
      <c r="D39" s="6"/>
      <c r="E39" s="4">
        <v>0</v>
      </c>
      <c r="F39" s="4">
        <v>0</v>
      </c>
      <c r="G39" s="4">
        <v>0</v>
      </c>
      <c r="H39" s="6">
        <v>370</v>
      </c>
      <c r="I39" s="6">
        <v>394</v>
      </c>
      <c r="J39" s="6"/>
      <c r="K39" s="4">
        <f t="shared" si="1"/>
        <v>764</v>
      </c>
      <c r="L39" s="16" cm="1">
        <f t="array" ref="L39">SUM(LARGE(D39:J39, {1;2;3;4}))</f>
        <v>764</v>
      </c>
      <c r="M39" s="7"/>
    </row>
    <row r="40" spans="1:13" ht="15.6" x14ac:dyDescent="0.25">
      <c r="A40" s="4" t="s">
        <v>17</v>
      </c>
      <c r="B40" s="4" t="s">
        <v>175</v>
      </c>
      <c r="C40" s="2" t="str">
        <f>'LVVA_biedri_01.09.2024'!A175</f>
        <v>Nē</v>
      </c>
      <c r="D40" s="6"/>
      <c r="E40" s="4">
        <v>0</v>
      </c>
      <c r="F40" s="4">
        <v>0</v>
      </c>
      <c r="G40" s="4">
        <v>0</v>
      </c>
      <c r="H40" s="6">
        <v>340</v>
      </c>
      <c r="I40" s="6">
        <v>410</v>
      </c>
      <c r="J40" s="6"/>
      <c r="K40" s="4">
        <f t="shared" si="1"/>
        <v>750</v>
      </c>
      <c r="L40" s="16" cm="1">
        <f t="array" ref="L40">SUM(LARGE(D40:J40, {1;2;3;4}))</f>
        <v>750</v>
      </c>
      <c r="M40" s="7"/>
    </row>
    <row r="41" spans="1:13" ht="15.6" x14ac:dyDescent="0.25">
      <c r="A41" s="4" t="s">
        <v>8</v>
      </c>
      <c r="B41" s="4" t="s">
        <v>9</v>
      </c>
      <c r="C41" s="2" t="str">
        <f>'LVVA_biedri_01.09.2024'!A175</f>
        <v>Nē</v>
      </c>
      <c r="D41" s="4"/>
      <c r="E41" s="4">
        <v>0</v>
      </c>
      <c r="F41" s="4">
        <v>0</v>
      </c>
      <c r="G41" s="4">
        <v>0</v>
      </c>
      <c r="H41" s="4"/>
      <c r="I41" s="4">
        <v>744</v>
      </c>
      <c r="J41" s="4"/>
      <c r="K41" s="4">
        <f t="shared" si="1"/>
        <v>744</v>
      </c>
      <c r="L41" s="16" cm="1">
        <f t="array" ref="L41">SUM(LARGE(D41:J41, {1;2;3;4}))</f>
        <v>744</v>
      </c>
      <c r="M41" s="7"/>
    </row>
    <row r="42" spans="1:13" ht="15.6" x14ac:dyDescent="0.25">
      <c r="A42" s="4" t="s">
        <v>829</v>
      </c>
      <c r="B42" s="4" t="s">
        <v>830</v>
      </c>
      <c r="C42" s="2" t="str">
        <f>'LVVA_biedri_01.09.2024'!A175</f>
        <v>Nē</v>
      </c>
      <c r="D42" s="4"/>
      <c r="E42" s="4">
        <v>0</v>
      </c>
      <c r="F42" s="4">
        <v>0</v>
      </c>
      <c r="G42" s="4">
        <v>0</v>
      </c>
      <c r="H42" s="4"/>
      <c r="I42" s="4">
        <v>738</v>
      </c>
      <c r="J42" s="4"/>
      <c r="K42" s="4">
        <f t="shared" ref="K42:K73" si="2">SUM(D42:J42)</f>
        <v>738</v>
      </c>
      <c r="L42" s="16" cm="1">
        <f t="array" ref="L42">SUM(LARGE(D42:J42, {1;2;3;4}))</f>
        <v>738</v>
      </c>
      <c r="M42" s="7" t="s">
        <v>722</v>
      </c>
    </row>
    <row r="43" spans="1:13" ht="15.6" x14ac:dyDescent="0.25">
      <c r="A43" s="4" t="s">
        <v>171</v>
      </c>
      <c r="B43" s="4" t="s">
        <v>172</v>
      </c>
      <c r="C43" s="2" t="str">
        <f>'LVVA_biedri_01.09.2024'!A175</f>
        <v>Nē</v>
      </c>
      <c r="D43" s="6"/>
      <c r="E43" s="4">
        <v>0</v>
      </c>
      <c r="F43" s="4">
        <v>0</v>
      </c>
      <c r="G43" s="4">
        <v>0</v>
      </c>
      <c r="H43" s="6">
        <v>371</v>
      </c>
      <c r="I43" s="6">
        <v>365</v>
      </c>
      <c r="J43" s="6"/>
      <c r="K43" s="4">
        <f t="shared" si="2"/>
        <v>736</v>
      </c>
      <c r="L43" s="16" cm="1">
        <f t="array" ref="L43">SUM(LARGE(D43:J43, {1;2;3;4}))</f>
        <v>736</v>
      </c>
      <c r="M43" s="7"/>
    </row>
    <row r="44" spans="1:13" ht="15.6" x14ac:dyDescent="0.25">
      <c r="A44" s="4" t="s">
        <v>100</v>
      </c>
      <c r="B44" s="4" t="s">
        <v>101</v>
      </c>
      <c r="C44" s="2" t="str">
        <f>'LVVA_biedri_01.09.2024'!A73</f>
        <v>Jā</v>
      </c>
      <c r="D44" s="6"/>
      <c r="E44" s="4">
        <v>0</v>
      </c>
      <c r="F44" s="4">
        <v>0</v>
      </c>
      <c r="G44" s="4">
        <v>0</v>
      </c>
      <c r="H44" s="6">
        <v>713</v>
      </c>
      <c r="I44" s="6"/>
      <c r="J44" s="6"/>
      <c r="K44" s="4">
        <f t="shared" si="2"/>
        <v>713</v>
      </c>
      <c r="L44" s="16" cm="1">
        <f t="array" ref="L44">SUM(LARGE(D44:J44, {1;2;3;4}))</f>
        <v>713</v>
      </c>
      <c r="M44" s="7"/>
    </row>
    <row r="45" spans="1:13" ht="15.6" x14ac:dyDescent="0.25">
      <c r="A45" s="4" t="s">
        <v>759</v>
      </c>
      <c r="B45" s="4" t="s">
        <v>760</v>
      </c>
      <c r="C45" s="2" t="str">
        <f>'LVVA_biedri_01.09.2024'!A175</f>
        <v>Nē</v>
      </c>
      <c r="D45" s="4"/>
      <c r="E45" s="4">
        <v>0</v>
      </c>
      <c r="F45" s="4">
        <v>0</v>
      </c>
      <c r="G45" s="4">
        <v>0</v>
      </c>
      <c r="H45" s="4"/>
      <c r="I45" s="4">
        <v>709</v>
      </c>
      <c r="J45" s="4"/>
      <c r="K45" s="4">
        <f t="shared" si="2"/>
        <v>709</v>
      </c>
      <c r="L45" s="16" cm="1">
        <f t="array" ref="L45">SUM(LARGE(D45:J45, {1;2;3;4}))</f>
        <v>709</v>
      </c>
      <c r="M45" s="7" t="s">
        <v>99</v>
      </c>
    </row>
    <row r="46" spans="1:13" ht="15.6" x14ac:dyDescent="0.25">
      <c r="A46" s="4" t="s">
        <v>733</v>
      </c>
      <c r="B46" s="4" t="s">
        <v>734</v>
      </c>
      <c r="C46" s="2" t="str">
        <f>'LVVA_biedri_01.09.2024'!A175</f>
        <v>Nē</v>
      </c>
      <c r="D46" s="4"/>
      <c r="E46" s="4">
        <v>0</v>
      </c>
      <c r="F46" s="4">
        <v>0</v>
      </c>
      <c r="G46" s="4">
        <v>0</v>
      </c>
      <c r="H46" s="4"/>
      <c r="I46" s="4">
        <v>703</v>
      </c>
      <c r="J46" s="4"/>
      <c r="K46" s="4">
        <f t="shared" si="2"/>
        <v>703</v>
      </c>
      <c r="L46" s="16" cm="1">
        <f t="array" ref="L46">SUM(LARGE(D46:J46, {1;2;3;4}))</f>
        <v>703</v>
      </c>
      <c r="M46" s="7" t="s">
        <v>722</v>
      </c>
    </row>
    <row r="47" spans="1:13" ht="15.6" x14ac:dyDescent="0.25">
      <c r="A47" s="4" t="s">
        <v>804</v>
      </c>
      <c r="B47" s="4" t="s">
        <v>766</v>
      </c>
      <c r="C47" s="2" t="str">
        <f>'LVVA_biedri_01.09.2024'!A175</f>
        <v>Nē</v>
      </c>
      <c r="D47" s="4"/>
      <c r="E47" s="4">
        <v>0</v>
      </c>
      <c r="F47" s="4">
        <v>0</v>
      </c>
      <c r="G47" s="4">
        <v>0</v>
      </c>
      <c r="H47" s="4"/>
      <c r="I47" s="4">
        <v>702</v>
      </c>
      <c r="J47" s="4"/>
      <c r="K47" s="4">
        <f t="shared" si="2"/>
        <v>702</v>
      </c>
      <c r="L47" s="16" cm="1">
        <f t="array" ref="L47">SUM(LARGE(D47:J47, {1;2;3;4}))</f>
        <v>702</v>
      </c>
      <c r="M47" s="7" t="s">
        <v>722</v>
      </c>
    </row>
    <row r="48" spans="1:13" ht="15.6" x14ac:dyDescent="0.25">
      <c r="A48" s="4" t="s">
        <v>836</v>
      </c>
      <c r="B48" s="4" t="s">
        <v>837</v>
      </c>
      <c r="C48" s="2" t="str">
        <f>'LVVA_biedri_01.09.2024'!A175</f>
        <v>Nē</v>
      </c>
      <c r="D48" s="4"/>
      <c r="E48" s="4">
        <v>0</v>
      </c>
      <c r="F48" s="4">
        <v>0</v>
      </c>
      <c r="G48" s="4">
        <v>0</v>
      </c>
      <c r="H48" s="4"/>
      <c r="I48" s="4">
        <v>672</v>
      </c>
      <c r="J48" s="4"/>
      <c r="K48" s="4">
        <f t="shared" si="2"/>
        <v>672</v>
      </c>
      <c r="L48" s="16" cm="1">
        <f t="array" ref="L48">SUM(LARGE(D48:J48, {1;2;3;4}))</f>
        <v>672</v>
      </c>
      <c r="M48" s="7"/>
    </row>
    <row r="49" spans="1:13" ht="15.6" x14ac:dyDescent="0.25">
      <c r="A49" s="4" t="s">
        <v>745</v>
      </c>
      <c r="B49" s="4" t="s">
        <v>746</v>
      </c>
      <c r="C49" s="2" t="str">
        <f>'LVVA_biedri_01.09.2024'!A175</f>
        <v>Nē</v>
      </c>
      <c r="D49" s="4"/>
      <c r="E49" s="4">
        <v>0</v>
      </c>
      <c r="F49" s="4">
        <v>0</v>
      </c>
      <c r="G49" s="4">
        <v>0</v>
      </c>
      <c r="H49" s="4"/>
      <c r="I49" s="4">
        <v>660</v>
      </c>
      <c r="J49" s="4"/>
      <c r="K49" s="4">
        <f t="shared" si="2"/>
        <v>660</v>
      </c>
      <c r="L49" s="16" cm="1">
        <f t="array" ref="L49">SUM(LARGE(D49:J49, {1;2;3;4}))</f>
        <v>660</v>
      </c>
      <c r="M49" s="7" t="s">
        <v>722</v>
      </c>
    </row>
    <row r="50" spans="1:13" ht="15.6" x14ac:dyDescent="0.25">
      <c r="A50" s="4" t="s">
        <v>802</v>
      </c>
      <c r="B50" s="4" t="s">
        <v>803</v>
      </c>
      <c r="C50" s="2" t="str">
        <f>'LVVA_biedri_01.09.2024'!A175</f>
        <v>Nē</v>
      </c>
      <c r="D50" s="4"/>
      <c r="E50" s="4">
        <v>0</v>
      </c>
      <c r="F50" s="4">
        <v>0</v>
      </c>
      <c r="G50" s="4">
        <v>0</v>
      </c>
      <c r="H50" s="4"/>
      <c r="I50" s="4">
        <v>653</v>
      </c>
      <c r="J50" s="4"/>
      <c r="K50" s="4">
        <f t="shared" si="2"/>
        <v>653</v>
      </c>
      <c r="L50" s="16" cm="1">
        <f t="array" ref="L50">SUM(LARGE(D50:J50, {1;2;3;4}))</f>
        <v>653</v>
      </c>
      <c r="M50" s="7" t="s">
        <v>722</v>
      </c>
    </row>
    <row r="51" spans="1:13" ht="15.6" x14ac:dyDescent="0.25">
      <c r="A51" s="4" t="s">
        <v>14</v>
      </c>
      <c r="B51" s="4" t="s">
        <v>104</v>
      </c>
      <c r="C51" s="2" t="str">
        <f>'LVVA_biedri_01.09.2024'!A106</f>
        <v>Jā</v>
      </c>
      <c r="D51" s="6"/>
      <c r="E51" s="4">
        <v>0</v>
      </c>
      <c r="F51" s="4">
        <v>0</v>
      </c>
      <c r="G51" s="4">
        <v>0</v>
      </c>
      <c r="H51" s="6"/>
      <c r="I51" s="6">
        <v>649</v>
      </c>
      <c r="J51" s="6"/>
      <c r="K51" s="4">
        <f t="shared" si="2"/>
        <v>649</v>
      </c>
      <c r="L51" s="16" cm="1">
        <f t="array" ref="L51">SUM(LARGE(D51:J51, {1;2;3;4}))</f>
        <v>649</v>
      </c>
      <c r="M51" s="7"/>
    </row>
    <row r="52" spans="1:13" ht="15.6" x14ac:dyDescent="0.25">
      <c r="A52" s="4" t="s">
        <v>743</v>
      </c>
      <c r="B52" s="4" t="s">
        <v>744</v>
      </c>
      <c r="C52" s="2" t="str">
        <f>'LVVA_biedri_01.09.2024'!A175</f>
        <v>Nē</v>
      </c>
      <c r="D52" s="4"/>
      <c r="E52" s="4">
        <v>0</v>
      </c>
      <c r="F52" s="4">
        <v>0</v>
      </c>
      <c r="G52" s="4">
        <v>0</v>
      </c>
      <c r="H52" s="4"/>
      <c r="I52" s="4">
        <v>645</v>
      </c>
      <c r="J52" s="4"/>
      <c r="K52" s="4">
        <f t="shared" si="2"/>
        <v>645</v>
      </c>
      <c r="L52" s="16" cm="1">
        <f t="array" ref="L52">SUM(LARGE(D52:J52, {1;2;3;4}))</f>
        <v>645</v>
      </c>
      <c r="M52" s="7" t="s">
        <v>722</v>
      </c>
    </row>
    <row r="53" spans="1:13" ht="15.6" x14ac:dyDescent="0.25">
      <c r="A53" s="4" t="s">
        <v>139</v>
      </c>
      <c r="B53" s="4" t="s">
        <v>140</v>
      </c>
      <c r="C53" s="2" t="str">
        <f>'LVVA_biedri_01.09.2024'!A175</f>
        <v>Nē</v>
      </c>
      <c r="D53" s="4"/>
      <c r="E53" s="4">
        <v>0</v>
      </c>
      <c r="F53" s="4">
        <v>0</v>
      </c>
      <c r="G53" s="4">
        <v>0</v>
      </c>
      <c r="H53" s="4">
        <v>641</v>
      </c>
      <c r="I53" s="4"/>
      <c r="J53" s="4"/>
      <c r="K53" s="4">
        <f t="shared" si="2"/>
        <v>641</v>
      </c>
      <c r="L53" s="16" cm="1">
        <f t="array" ref="L53">SUM(LARGE(D53:J53, {1;2;3;4}))</f>
        <v>641</v>
      </c>
      <c r="M53" s="7"/>
    </row>
    <row r="54" spans="1:13" ht="15.6" x14ac:dyDescent="0.25">
      <c r="A54" s="4" t="s">
        <v>735</v>
      </c>
      <c r="B54" s="4" t="s">
        <v>736</v>
      </c>
      <c r="C54" s="2" t="str">
        <f>'LVVA_biedri_01.09.2024'!A175</f>
        <v>Nē</v>
      </c>
      <c r="D54" s="4"/>
      <c r="E54" s="4">
        <v>0</v>
      </c>
      <c r="F54" s="4">
        <v>0</v>
      </c>
      <c r="G54" s="4">
        <v>0</v>
      </c>
      <c r="H54" s="4"/>
      <c r="I54" s="4">
        <v>637</v>
      </c>
      <c r="J54" s="4"/>
      <c r="K54" s="4">
        <f t="shared" si="2"/>
        <v>637</v>
      </c>
      <c r="L54" s="16" cm="1">
        <f t="array" ref="L54">SUM(LARGE(D54:J54, {1;2;3;4}))</f>
        <v>637</v>
      </c>
      <c r="M54" s="7" t="s">
        <v>722</v>
      </c>
    </row>
    <row r="55" spans="1:13" ht="15.6" x14ac:dyDescent="0.25">
      <c r="A55" s="4" t="s">
        <v>280</v>
      </c>
      <c r="B55" s="4" t="s">
        <v>281</v>
      </c>
      <c r="C55" s="2" t="str">
        <f>'LVVA_biedri_01.09.2024'!A161</f>
        <v>Jā</v>
      </c>
      <c r="D55" s="6"/>
      <c r="E55" s="4">
        <v>0</v>
      </c>
      <c r="F55" s="4">
        <v>0</v>
      </c>
      <c r="G55" s="4">
        <v>0</v>
      </c>
      <c r="H55" s="6">
        <v>632</v>
      </c>
      <c r="I55" s="6"/>
      <c r="J55" s="6"/>
      <c r="K55" s="6">
        <f t="shared" si="2"/>
        <v>632</v>
      </c>
      <c r="L55" s="16" cm="1">
        <f t="array" ref="L55">SUM(LARGE(D55:J55, {1;2;3;4}))</f>
        <v>632</v>
      </c>
      <c r="M55" s="7"/>
    </row>
    <row r="56" spans="1:13" ht="15.6" x14ac:dyDescent="0.25">
      <c r="A56" s="4" t="s">
        <v>45</v>
      </c>
      <c r="B56" s="4" t="s">
        <v>392</v>
      </c>
      <c r="C56" s="2" t="str">
        <f>'LVVA_biedri_01.09.2024'!A31</f>
        <v>Jā</v>
      </c>
      <c r="D56" s="4"/>
      <c r="E56" s="4">
        <v>630</v>
      </c>
      <c r="F56" s="4">
        <v>0</v>
      </c>
      <c r="G56" s="4">
        <v>0</v>
      </c>
      <c r="H56" s="4">
        <v>0</v>
      </c>
      <c r="I56" s="4"/>
      <c r="J56" s="4"/>
      <c r="K56" s="4">
        <f t="shared" si="2"/>
        <v>630</v>
      </c>
      <c r="L56" s="16" cm="1">
        <f t="array" ref="L56">SUM(LARGE(D56:J56, {1;2;3;4}))</f>
        <v>630</v>
      </c>
      <c r="M56" s="7"/>
    </row>
    <row r="57" spans="1:13" ht="15.6" x14ac:dyDescent="0.25">
      <c r="A57" s="4" t="s">
        <v>699</v>
      </c>
      <c r="B57" s="4" t="s">
        <v>700</v>
      </c>
      <c r="C57" s="2" t="str">
        <f>'LVVA_biedri_01.09.2024'!A175</f>
        <v>Nē</v>
      </c>
      <c r="D57" s="4"/>
      <c r="E57" s="4">
        <v>0</v>
      </c>
      <c r="F57" s="4">
        <v>0</v>
      </c>
      <c r="G57" s="4">
        <v>0</v>
      </c>
      <c r="H57" s="4">
        <v>629</v>
      </c>
      <c r="I57" s="4"/>
      <c r="J57" s="4"/>
      <c r="K57" s="4">
        <f t="shared" si="2"/>
        <v>629</v>
      </c>
      <c r="L57" s="16" cm="1">
        <f t="array" ref="L57">SUM(LARGE(D57:J57, {1;2;3;4}))</f>
        <v>629</v>
      </c>
      <c r="M57" s="7"/>
    </row>
    <row r="58" spans="1:13" ht="15.6" x14ac:dyDescent="0.25">
      <c r="A58" s="4" t="s">
        <v>67</v>
      </c>
      <c r="B58" s="4" t="s">
        <v>66</v>
      </c>
      <c r="C58" s="2" t="str">
        <f>'LVVA_biedri_01.09.2024'!A24</f>
        <v>Jā</v>
      </c>
      <c r="D58" s="4"/>
      <c r="E58" s="4">
        <v>0</v>
      </c>
      <c r="F58" s="4">
        <v>0</v>
      </c>
      <c r="G58" s="4">
        <v>0</v>
      </c>
      <c r="H58" s="4">
        <v>620</v>
      </c>
      <c r="I58" s="4"/>
      <c r="J58" s="4"/>
      <c r="K58" s="4">
        <f t="shared" si="2"/>
        <v>620</v>
      </c>
      <c r="L58" s="16" cm="1">
        <f t="array" ref="L58">SUM(LARGE(D58:J58, {1;2;3;4}))</f>
        <v>620</v>
      </c>
      <c r="M58" s="9"/>
    </row>
    <row r="59" spans="1:13" ht="15.6" x14ac:dyDescent="0.25">
      <c r="A59" s="4" t="s">
        <v>737</v>
      </c>
      <c r="B59" s="4" t="s">
        <v>738</v>
      </c>
      <c r="C59" s="2" t="str">
        <f>'LVVA_biedri_01.09.2024'!A175</f>
        <v>Nē</v>
      </c>
      <c r="D59" s="4"/>
      <c r="E59" s="4">
        <v>0</v>
      </c>
      <c r="F59" s="4">
        <v>0</v>
      </c>
      <c r="G59" s="4">
        <v>0</v>
      </c>
      <c r="H59" s="4"/>
      <c r="I59" s="4">
        <v>616</v>
      </c>
      <c r="J59" s="4"/>
      <c r="K59" s="4">
        <f t="shared" si="2"/>
        <v>616</v>
      </c>
      <c r="L59" s="16" cm="1">
        <f t="array" ref="L59">SUM(LARGE(D59:J59, {1;2;3;4}))</f>
        <v>616</v>
      </c>
      <c r="M59" s="7" t="s">
        <v>722</v>
      </c>
    </row>
    <row r="60" spans="1:13" ht="15.6" x14ac:dyDescent="0.25">
      <c r="A60" s="4" t="s">
        <v>723</v>
      </c>
      <c r="B60" s="4" t="s">
        <v>724</v>
      </c>
      <c r="C60" s="2" t="str">
        <f>'LVVA_biedri_01.09.2024'!A175</f>
        <v>Nē</v>
      </c>
      <c r="D60" s="4"/>
      <c r="E60" s="4">
        <v>0</v>
      </c>
      <c r="F60" s="4">
        <v>0</v>
      </c>
      <c r="G60" s="4">
        <v>0</v>
      </c>
      <c r="H60" s="4"/>
      <c r="I60" s="4">
        <v>611</v>
      </c>
      <c r="J60" s="4"/>
      <c r="K60" s="4">
        <f t="shared" si="2"/>
        <v>611</v>
      </c>
      <c r="L60" s="16" cm="1">
        <f t="array" ref="L60">SUM(LARGE(D60:J60, {1;2;3;4}))</f>
        <v>611</v>
      </c>
      <c r="M60" s="7" t="s">
        <v>722</v>
      </c>
    </row>
    <row r="61" spans="1:13" ht="15.6" x14ac:dyDescent="0.25">
      <c r="A61" s="4" t="s">
        <v>834</v>
      </c>
      <c r="B61" s="4" t="s">
        <v>835</v>
      </c>
      <c r="C61" s="2" t="str">
        <f>'LVVA_biedri_01.09.2024'!A175</f>
        <v>Nē</v>
      </c>
      <c r="D61" s="4"/>
      <c r="E61" s="4">
        <v>0</v>
      </c>
      <c r="F61" s="4">
        <v>0</v>
      </c>
      <c r="G61" s="4">
        <v>0</v>
      </c>
      <c r="H61" s="4"/>
      <c r="I61" s="4">
        <v>591</v>
      </c>
      <c r="J61" s="4"/>
      <c r="K61" s="4">
        <f t="shared" si="2"/>
        <v>591</v>
      </c>
      <c r="L61" s="16" cm="1">
        <f t="array" ref="L61">SUM(LARGE(D61:J61, {1;2;3;4}))</f>
        <v>591</v>
      </c>
      <c r="M61" s="7" t="s">
        <v>722</v>
      </c>
    </row>
    <row r="62" spans="1:13" ht="15.6" x14ac:dyDescent="0.25">
      <c r="A62" s="4" t="s">
        <v>739</v>
      </c>
      <c r="B62" s="4" t="s">
        <v>804</v>
      </c>
      <c r="C62" s="2" t="str">
        <f>'LVVA_biedri_01.09.2024'!A175</f>
        <v>Nē</v>
      </c>
      <c r="D62" s="4"/>
      <c r="E62" s="4">
        <v>0</v>
      </c>
      <c r="F62" s="4">
        <v>0</v>
      </c>
      <c r="G62" s="4">
        <v>0</v>
      </c>
      <c r="H62" s="4"/>
      <c r="I62" s="4">
        <v>582</v>
      </c>
      <c r="J62" s="4"/>
      <c r="K62" s="4">
        <f t="shared" si="2"/>
        <v>582</v>
      </c>
      <c r="L62" s="16" cm="1">
        <f t="array" ref="L62">SUM(LARGE(D62:J62, {1;2;3;4}))</f>
        <v>582</v>
      </c>
      <c r="M62" s="7" t="s">
        <v>722</v>
      </c>
    </row>
    <row r="63" spans="1:13" ht="15.6" x14ac:dyDescent="0.25">
      <c r="A63" s="4" t="s">
        <v>812</v>
      </c>
      <c r="B63" s="4" t="s">
        <v>813</v>
      </c>
      <c r="C63" s="2" t="str">
        <f>'LVVA_biedri_01.09.2024'!A175</f>
        <v>Nē</v>
      </c>
      <c r="D63" s="4"/>
      <c r="E63" s="4">
        <v>0</v>
      </c>
      <c r="F63" s="4">
        <v>0</v>
      </c>
      <c r="G63" s="4">
        <v>0</v>
      </c>
      <c r="H63" s="4"/>
      <c r="I63" s="4">
        <v>580</v>
      </c>
      <c r="J63" s="4"/>
      <c r="K63" s="4">
        <f t="shared" si="2"/>
        <v>580</v>
      </c>
      <c r="L63" s="16" cm="1">
        <f t="array" ref="L63">SUM(LARGE(D63:J63, {1;2;3;4}))</f>
        <v>580</v>
      </c>
      <c r="M63" s="7" t="s">
        <v>722</v>
      </c>
    </row>
    <row r="64" spans="1:13" ht="15.6" x14ac:dyDescent="0.25">
      <c r="A64" s="4" t="s">
        <v>761</v>
      </c>
      <c r="B64" s="4" t="s">
        <v>762</v>
      </c>
      <c r="C64" s="2" t="str">
        <f>'LVVA_biedri_01.09.2024'!A175</f>
        <v>Nē</v>
      </c>
      <c r="D64" s="4"/>
      <c r="E64" s="4">
        <v>0</v>
      </c>
      <c r="F64" s="4">
        <v>0</v>
      </c>
      <c r="G64" s="4">
        <v>0</v>
      </c>
      <c r="H64" s="4"/>
      <c r="I64" s="4">
        <v>572</v>
      </c>
      <c r="J64" s="4"/>
      <c r="K64" s="4">
        <f t="shared" si="2"/>
        <v>572</v>
      </c>
      <c r="L64" s="16" cm="1">
        <f t="array" ref="L64">SUM(LARGE(D64:J64, {1;2;3;4}))</f>
        <v>572</v>
      </c>
      <c r="M64" s="7" t="s">
        <v>722</v>
      </c>
    </row>
    <row r="65" spans="1:13" ht="15.6" x14ac:dyDescent="0.25">
      <c r="A65" s="4" t="s">
        <v>310</v>
      </c>
      <c r="B65" s="4" t="s">
        <v>679</v>
      </c>
      <c r="C65" s="2" t="str">
        <f>'LVVA_biedri_01.09.2024'!A175</f>
        <v>Nē</v>
      </c>
      <c r="D65" s="6"/>
      <c r="E65" s="4">
        <v>0</v>
      </c>
      <c r="F65" s="4">
        <v>0</v>
      </c>
      <c r="G65" s="4">
        <v>0</v>
      </c>
      <c r="H65" s="6">
        <v>570</v>
      </c>
      <c r="I65" s="6"/>
      <c r="J65" s="6"/>
      <c r="K65" s="6">
        <f t="shared" si="2"/>
        <v>570</v>
      </c>
      <c r="L65" s="16" cm="1">
        <f t="array" ref="L65">SUM(LARGE(D65:J65, {1;2;3;4}))</f>
        <v>570</v>
      </c>
      <c r="M65" s="7"/>
    </row>
    <row r="66" spans="1:13" ht="15.6" x14ac:dyDescent="0.25">
      <c r="A66" s="4" t="s">
        <v>3</v>
      </c>
      <c r="B66" s="4" t="s">
        <v>4</v>
      </c>
      <c r="C66" s="2" t="str">
        <f>'LVVA_biedri_01.09.2024'!A27</f>
        <v>Jā</v>
      </c>
      <c r="D66" s="6"/>
      <c r="E66" s="4">
        <v>0</v>
      </c>
      <c r="F66" s="4">
        <v>0</v>
      </c>
      <c r="G66" s="4">
        <v>0</v>
      </c>
      <c r="H66" s="6">
        <v>564</v>
      </c>
      <c r="I66" s="6"/>
      <c r="J66" s="6"/>
      <c r="K66" s="4">
        <f t="shared" si="2"/>
        <v>564</v>
      </c>
      <c r="L66" s="16" cm="1">
        <f t="array" ref="L66">SUM(LARGE(D66:J66, {1;2;3;4}))</f>
        <v>564</v>
      </c>
      <c r="M66" s="7"/>
    </row>
    <row r="67" spans="1:13" ht="15.6" x14ac:dyDescent="0.25">
      <c r="A67" s="4" t="s">
        <v>808</v>
      </c>
      <c r="B67" s="4" t="s">
        <v>809</v>
      </c>
      <c r="C67" s="2" t="str">
        <f>'LVVA_biedri_01.09.2024'!A175</f>
        <v>Nē</v>
      </c>
      <c r="D67" s="4"/>
      <c r="E67" s="4">
        <v>0</v>
      </c>
      <c r="F67" s="4">
        <v>0</v>
      </c>
      <c r="G67" s="4">
        <v>0</v>
      </c>
      <c r="H67" s="4"/>
      <c r="I67" s="4">
        <v>562</v>
      </c>
      <c r="J67" s="4"/>
      <c r="K67" s="4">
        <f t="shared" si="2"/>
        <v>562</v>
      </c>
      <c r="L67" s="16" cm="1">
        <f t="array" ref="L67">SUM(LARGE(D67:J67, {1;2;3;4}))</f>
        <v>562</v>
      </c>
      <c r="M67" s="7" t="s">
        <v>722</v>
      </c>
    </row>
    <row r="68" spans="1:13" ht="15.6" x14ac:dyDescent="0.25">
      <c r="A68" s="4" t="s">
        <v>2</v>
      </c>
      <c r="B68" s="4" t="s">
        <v>673</v>
      </c>
      <c r="C68" s="2" t="str">
        <f>'LVVA_biedri_01.09.2024'!A175</f>
        <v>Nē</v>
      </c>
      <c r="D68" s="6"/>
      <c r="E68" s="4">
        <v>0</v>
      </c>
      <c r="F68" s="4">
        <v>0</v>
      </c>
      <c r="G68" s="4">
        <v>0</v>
      </c>
      <c r="H68" s="6">
        <v>561</v>
      </c>
      <c r="I68" s="6"/>
      <c r="J68" s="6"/>
      <c r="K68" s="4">
        <f t="shared" si="2"/>
        <v>561</v>
      </c>
      <c r="L68" s="16" cm="1">
        <f t="array" ref="L68">SUM(LARGE(D68:J68, {1;2;3;4}))</f>
        <v>561</v>
      </c>
      <c r="M68" s="7"/>
    </row>
    <row r="69" spans="1:13" ht="15.6" x14ac:dyDescent="0.25">
      <c r="A69" s="4" t="s">
        <v>80</v>
      </c>
      <c r="B69" s="4" t="s">
        <v>591</v>
      </c>
      <c r="C69" s="2" t="str">
        <f>'LVVA_biedri_01.09.2024'!A175</f>
        <v>Nē</v>
      </c>
      <c r="D69" s="4"/>
      <c r="E69" s="4">
        <v>0</v>
      </c>
      <c r="F69" s="4">
        <v>0</v>
      </c>
      <c r="G69" s="4">
        <v>0</v>
      </c>
      <c r="H69" s="4">
        <v>550</v>
      </c>
      <c r="I69" s="4"/>
      <c r="J69" s="4"/>
      <c r="K69" s="4">
        <f t="shared" si="2"/>
        <v>550</v>
      </c>
      <c r="L69" s="16" cm="1">
        <f t="array" ref="L69">SUM(LARGE(D69:J69, {1;2;3;4}))</f>
        <v>550</v>
      </c>
      <c r="M69" s="7"/>
    </row>
    <row r="70" spans="1:13" ht="15.6" x14ac:dyDescent="0.25">
      <c r="A70" s="4" t="s">
        <v>2</v>
      </c>
      <c r="B70" s="4" t="s">
        <v>672</v>
      </c>
      <c r="C70" s="2" t="str">
        <f>'LVVA_biedri_01.09.2024'!A175</f>
        <v>Nē</v>
      </c>
      <c r="D70" s="6"/>
      <c r="E70" s="4">
        <v>0</v>
      </c>
      <c r="F70" s="4">
        <v>0</v>
      </c>
      <c r="G70" s="4">
        <v>0</v>
      </c>
      <c r="H70" s="6">
        <v>545</v>
      </c>
      <c r="I70" s="6"/>
      <c r="J70" s="6"/>
      <c r="K70" s="4">
        <f t="shared" si="2"/>
        <v>545</v>
      </c>
      <c r="L70" s="16" cm="1">
        <f t="array" ref="L70">SUM(LARGE(D70:J70, {1;2;3;4}))</f>
        <v>545</v>
      </c>
      <c r="M70" s="7"/>
    </row>
    <row r="71" spans="1:13" ht="15.6" x14ac:dyDescent="0.25">
      <c r="A71" s="4" t="s">
        <v>2</v>
      </c>
      <c r="B71" s="4" t="s">
        <v>108</v>
      </c>
      <c r="C71" s="2" t="str">
        <f>'LVVA_biedri_01.09.2024'!A136</f>
        <v>Jā</v>
      </c>
      <c r="D71" s="6"/>
      <c r="E71" s="4">
        <v>0</v>
      </c>
      <c r="F71" s="4">
        <v>0</v>
      </c>
      <c r="G71" s="4">
        <v>0</v>
      </c>
      <c r="H71" s="6">
        <v>541</v>
      </c>
      <c r="I71" s="6"/>
      <c r="J71" s="6"/>
      <c r="K71" s="4">
        <f t="shared" si="2"/>
        <v>541</v>
      </c>
      <c r="L71" s="16" cm="1">
        <f t="array" ref="L71">SUM(LARGE(D71:J71, {1;2;3;4}))</f>
        <v>541</v>
      </c>
      <c r="M71" s="7"/>
    </row>
    <row r="72" spans="1:13" ht="15.6" x14ac:dyDescent="0.25">
      <c r="A72" s="4" t="s">
        <v>755</v>
      </c>
      <c r="B72" s="4" t="s">
        <v>756</v>
      </c>
      <c r="C72" s="2" t="str">
        <f>'LVVA_biedri_01.09.2024'!A175</f>
        <v>Nē</v>
      </c>
      <c r="D72" s="4"/>
      <c r="E72" s="4">
        <v>0</v>
      </c>
      <c r="F72" s="4">
        <v>0</v>
      </c>
      <c r="G72" s="4">
        <v>0</v>
      </c>
      <c r="H72" s="4"/>
      <c r="I72" s="4">
        <v>540</v>
      </c>
      <c r="J72" s="4"/>
      <c r="K72" s="4">
        <f t="shared" si="2"/>
        <v>540</v>
      </c>
      <c r="L72" s="16" cm="1">
        <f t="array" ref="L72">SUM(LARGE(D72:J72, {1;2;3;4}))</f>
        <v>540</v>
      </c>
      <c r="M72" s="7" t="s">
        <v>722</v>
      </c>
    </row>
    <row r="73" spans="1:13" ht="15.6" x14ac:dyDescent="0.25">
      <c r="A73" s="4" t="s">
        <v>764</v>
      </c>
      <c r="B73" s="4" t="s">
        <v>765</v>
      </c>
      <c r="C73" s="2" t="str">
        <f>'LVVA_biedri_01.09.2024'!A175</f>
        <v>Nē</v>
      </c>
      <c r="D73" s="4"/>
      <c r="E73" s="4">
        <v>0</v>
      </c>
      <c r="F73" s="4">
        <v>0</v>
      </c>
      <c r="G73" s="4">
        <v>0</v>
      </c>
      <c r="H73" s="4"/>
      <c r="I73" s="4">
        <v>539</v>
      </c>
      <c r="J73" s="4"/>
      <c r="K73" s="4">
        <f t="shared" si="2"/>
        <v>539</v>
      </c>
      <c r="L73" s="16" cm="1">
        <f t="array" ref="L73">SUM(LARGE(D73:J73, {1;2;3;4}))</f>
        <v>539</v>
      </c>
      <c r="M73" s="7" t="s">
        <v>722</v>
      </c>
    </row>
    <row r="74" spans="1:13" ht="15.6" x14ac:dyDescent="0.25">
      <c r="A74" s="4" t="s">
        <v>731</v>
      </c>
      <c r="B74" s="4" t="s">
        <v>732</v>
      </c>
      <c r="C74" s="2" t="str">
        <f>'LVVA_biedri_01.09.2024'!A175</f>
        <v>Nē</v>
      </c>
      <c r="D74" s="4"/>
      <c r="E74" s="4">
        <v>0</v>
      </c>
      <c r="F74" s="4">
        <v>0</v>
      </c>
      <c r="G74" s="4">
        <v>0</v>
      </c>
      <c r="H74" s="4"/>
      <c r="I74" s="4">
        <v>533</v>
      </c>
      <c r="J74" s="4"/>
      <c r="K74" s="4">
        <f t="shared" ref="K74:K105" si="3">SUM(D74:J74)</f>
        <v>533</v>
      </c>
      <c r="L74" s="16" cm="1">
        <f t="array" ref="L74">SUM(LARGE(D74:J74, {1;2;3;4}))</f>
        <v>533</v>
      </c>
      <c r="M74" s="7"/>
    </row>
    <row r="75" spans="1:13" ht="15.6" x14ac:dyDescent="0.25">
      <c r="A75" s="4" t="s">
        <v>2</v>
      </c>
      <c r="B75" s="4" t="s">
        <v>107</v>
      </c>
      <c r="C75" s="2" t="str">
        <f>'LVVA_biedri_01.09.2024'!A139</f>
        <v>Jā</v>
      </c>
      <c r="D75" s="4"/>
      <c r="E75" s="4">
        <v>0</v>
      </c>
      <c r="F75" s="4">
        <v>0</v>
      </c>
      <c r="G75" s="4">
        <v>0</v>
      </c>
      <c r="H75" s="4"/>
      <c r="I75" s="4">
        <v>531</v>
      </c>
      <c r="J75" s="4"/>
      <c r="K75" s="4">
        <f t="shared" si="3"/>
        <v>531</v>
      </c>
      <c r="L75" s="16" cm="1">
        <f t="array" ref="L75">SUM(LARGE(D75:J75, {1;2;3;4}))</f>
        <v>531</v>
      </c>
      <c r="M75" s="7"/>
    </row>
    <row r="76" spans="1:13" ht="15.6" x14ac:dyDescent="0.25">
      <c r="A76" s="4" t="s">
        <v>807</v>
      </c>
      <c r="B76" s="4" t="s">
        <v>750</v>
      </c>
      <c r="C76" s="2" t="str">
        <f>'LVVA_biedri_01.09.2024'!A175</f>
        <v>Nē</v>
      </c>
      <c r="D76" s="4"/>
      <c r="E76" s="4">
        <v>0</v>
      </c>
      <c r="F76" s="4">
        <v>0</v>
      </c>
      <c r="G76" s="4">
        <v>0</v>
      </c>
      <c r="H76" s="4"/>
      <c r="I76" s="4">
        <v>524</v>
      </c>
      <c r="J76" s="4"/>
      <c r="K76" s="4">
        <f t="shared" si="3"/>
        <v>524</v>
      </c>
      <c r="L76" s="16" cm="1">
        <f t="array" ref="L76">SUM(LARGE(D76:J76, {1;2;3;4}))</f>
        <v>524</v>
      </c>
      <c r="M76" s="7" t="s">
        <v>722</v>
      </c>
    </row>
    <row r="77" spans="1:13" ht="15.6" x14ac:dyDescent="0.25">
      <c r="A77" s="4" t="s">
        <v>14</v>
      </c>
      <c r="B77" s="4" t="s">
        <v>148</v>
      </c>
      <c r="C77" s="2" t="str">
        <f>'LVVA_biedri_01.09.2024'!A175</f>
        <v>Nē</v>
      </c>
      <c r="D77" s="4"/>
      <c r="E77" s="4">
        <v>0</v>
      </c>
      <c r="F77" s="4">
        <v>0</v>
      </c>
      <c r="G77" s="4">
        <v>0</v>
      </c>
      <c r="H77" s="4">
        <v>517</v>
      </c>
      <c r="I77" s="4"/>
      <c r="J77" s="4"/>
      <c r="K77" s="4">
        <f t="shared" si="3"/>
        <v>517</v>
      </c>
      <c r="L77" s="16" cm="1">
        <f t="array" ref="L77">SUM(LARGE(D77:J77, {1;2;3;4}))</f>
        <v>517</v>
      </c>
      <c r="M77" s="7"/>
    </row>
    <row r="78" spans="1:13" ht="15.6" x14ac:dyDescent="0.25">
      <c r="A78" s="4" t="s">
        <v>200</v>
      </c>
      <c r="B78" s="4" t="s">
        <v>201</v>
      </c>
      <c r="C78" s="2" t="str">
        <f>'LVVA_biedri_01.09.2024'!A175</f>
        <v>Nē</v>
      </c>
      <c r="D78" s="6"/>
      <c r="E78" s="4">
        <v>0</v>
      </c>
      <c r="F78" s="4">
        <v>0</v>
      </c>
      <c r="G78" s="4">
        <v>0</v>
      </c>
      <c r="H78" s="6">
        <v>516</v>
      </c>
      <c r="I78" s="6"/>
      <c r="J78" s="6"/>
      <c r="K78" s="4">
        <f t="shared" si="3"/>
        <v>516</v>
      </c>
      <c r="L78" s="16" cm="1">
        <f t="array" ref="L78">SUM(LARGE(D78:J78, {1;2;3;4}))</f>
        <v>516</v>
      </c>
      <c r="M78" s="7" t="s">
        <v>99</v>
      </c>
    </row>
    <row r="79" spans="1:13" ht="15.6" x14ac:dyDescent="0.25">
      <c r="A79" s="4" t="s">
        <v>831</v>
      </c>
      <c r="B79" s="4" t="s">
        <v>832</v>
      </c>
      <c r="C79" s="2" t="str">
        <f>'LVVA_biedri_01.09.2024'!A175</f>
        <v>Nē</v>
      </c>
      <c r="D79" s="4"/>
      <c r="E79" s="4">
        <v>0</v>
      </c>
      <c r="F79" s="4">
        <v>0</v>
      </c>
      <c r="G79" s="4">
        <v>0</v>
      </c>
      <c r="H79" s="4"/>
      <c r="I79" s="4">
        <v>515</v>
      </c>
      <c r="J79" s="4"/>
      <c r="K79" s="4">
        <f t="shared" si="3"/>
        <v>515</v>
      </c>
      <c r="L79" s="16" cm="1">
        <f t="array" ref="L79">SUM(LARGE(D79:J79, {1;2;3;4}))</f>
        <v>515</v>
      </c>
      <c r="M79" s="7" t="s">
        <v>722</v>
      </c>
    </row>
    <row r="80" spans="1:13" ht="15.6" x14ac:dyDescent="0.25">
      <c r="A80" s="4" t="s">
        <v>665</v>
      </c>
      <c r="B80" s="4" t="s">
        <v>666</v>
      </c>
      <c r="C80" s="2" t="str">
        <f>'LVVA_biedri_01.09.2024'!A175</f>
        <v>Nē</v>
      </c>
      <c r="D80" s="4"/>
      <c r="E80" s="4">
        <v>0</v>
      </c>
      <c r="F80" s="4">
        <v>0</v>
      </c>
      <c r="G80" s="4">
        <v>508</v>
      </c>
      <c r="H80" s="4">
        <v>0</v>
      </c>
      <c r="I80" s="4"/>
      <c r="J80" s="4"/>
      <c r="K80" s="4">
        <f t="shared" si="3"/>
        <v>508</v>
      </c>
      <c r="L80" s="16" cm="1">
        <f t="array" ref="L80">SUM(LARGE(D80:J80, {1;2;3;4}))</f>
        <v>508</v>
      </c>
      <c r="M80" s="9"/>
    </row>
    <row r="81" spans="1:13" ht="15.6" x14ac:dyDescent="0.25">
      <c r="A81" s="4" t="s">
        <v>829</v>
      </c>
      <c r="B81" s="4" t="s">
        <v>833</v>
      </c>
      <c r="C81" s="2" t="str">
        <f>'LVVA_biedri_01.09.2024'!A175</f>
        <v>Nē</v>
      </c>
      <c r="D81" s="4"/>
      <c r="E81" s="4">
        <v>0</v>
      </c>
      <c r="F81" s="4">
        <v>0</v>
      </c>
      <c r="G81" s="4">
        <v>0</v>
      </c>
      <c r="H81" s="4"/>
      <c r="I81" s="4">
        <v>507</v>
      </c>
      <c r="J81" s="4"/>
      <c r="K81" s="4">
        <f t="shared" si="3"/>
        <v>507</v>
      </c>
      <c r="L81" s="16" cm="1">
        <f t="array" ref="L81">SUM(LARGE(D81:J81, {1;2;3;4}))</f>
        <v>507</v>
      </c>
      <c r="M81" s="7" t="s">
        <v>722</v>
      </c>
    </row>
    <row r="82" spans="1:13" ht="15.6" x14ac:dyDescent="0.25">
      <c r="A82" s="4" t="s">
        <v>729</v>
      </c>
      <c r="B82" s="4" t="s">
        <v>730</v>
      </c>
      <c r="C82" s="2" t="str">
        <f>'LVVA_biedri_01.09.2024'!A175</f>
        <v>Nē</v>
      </c>
      <c r="D82" s="4"/>
      <c r="E82" s="4">
        <v>0</v>
      </c>
      <c r="F82" s="4">
        <v>0</v>
      </c>
      <c r="G82" s="4">
        <v>0</v>
      </c>
      <c r="H82" s="4"/>
      <c r="I82" s="4">
        <v>501</v>
      </c>
      <c r="J82" s="4"/>
      <c r="K82" s="4">
        <f t="shared" si="3"/>
        <v>501</v>
      </c>
      <c r="L82" s="16" cm="1">
        <f t="array" ref="L82">SUM(LARGE(D82:J82, {1;2;3;4}))</f>
        <v>501</v>
      </c>
      <c r="M82" s="7" t="s">
        <v>722</v>
      </c>
    </row>
    <row r="83" spans="1:13" ht="15.6" x14ac:dyDescent="0.25">
      <c r="A83" s="4" t="s">
        <v>727</v>
      </c>
      <c r="B83" s="4" t="s">
        <v>728</v>
      </c>
      <c r="C83" s="2" t="str">
        <f>'LVVA_biedri_01.09.2024'!A175</f>
        <v>Nē</v>
      </c>
      <c r="D83" s="4"/>
      <c r="E83" s="4">
        <v>0</v>
      </c>
      <c r="F83" s="4">
        <v>0</v>
      </c>
      <c r="G83" s="4">
        <v>0</v>
      </c>
      <c r="H83" s="4"/>
      <c r="I83" s="4">
        <v>495</v>
      </c>
      <c r="J83" s="4"/>
      <c r="K83" s="4">
        <f t="shared" si="3"/>
        <v>495</v>
      </c>
      <c r="L83" s="16" cm="1">
        <f t="array" ref="L83">SUM(LARGE(D83:J83, {1;2;3;4}))</f>
        <v>495</v>
      </c>
      <c r="M83" s="7" t="s">
        <v>722</v>
      </c>
    </row>
    <row r="84" spans="1:13" ht="15.6" x14ac:dyDescent="0.25">
      <c r="A84" s="4" t="s">
        <v>170</v>
      </c>
      <c r="B84" s="4" t="s">
        <v>681</v>
      </c>
      <c r="C84" s="2" t="str">
        <f>'LVVA_biedri_01.09.2024'!A175</f>
        <v>Nē</v>
      </c>
      <c r="D84" s="6"/>
      <c r="E84" s="4">
        <v>0</v>
      </c>
      <c r="F84" s="4">
        <v>0</v>
      </c>
      <c r="G84" s="4">
        <v>0</v>
      </c>
      <c r="H84" s="6">
        <v>488</v>
      </c>
      <c r="I84" s="6"/>
      <c r="J84" s="6"/>
      <c r="K84" s="4">
        <f t="shared" si="3"/>
        <v>488</v>
      </c>
      <c r="L84" s="16" cm="1">
        <f t="array" ref="L84">SUM(LARGE(D84:J84, {1;2;3;4}))</f>
        <v>488</v>
      </c>
      <c r="M84" s="7"/>
    </row>
    <row r="85" spans="1:13" ht="15.6" x14ac:dyDescent="0.25">
      <c r="A85" s="4" t="s">
        <v>828</v>
      </c>
      <c r="B85" s="4" t="s">
        <v>721</v>
      </c>
      <c r="C85" s="2" t="str">
        <f>'LVVA_biedri_01.09.2024'!A175</f>
        <v>Nē</v>
      </c>
      <c r="D85" s="4"/>
      <c r="E85" s="4">
        <v>0</v>
      </c>
      <c r="F85" s="4">
        <v>0</v>
      </c>
      <c r="G85" s="4">
        <v>0</v>
      </c>
      <c r="H85" s="4"/>
      <c r="I85" s="4">
        <v>484</v>
      </c>
      <c r="J85" s="4"/>
      <c r="K85" s="4">
        <f t="shared" si="3"/>
        <v>484</v>
      </c>
      <c r="L85" s="16" cm="1">
        <f t="array" ref="L85">SUM(LARGE(D85:J85, {1;2;3;4}))</f>
        <v>484</v>
      </c>
      <c r="M85" s="7" t="s">
        <v>722</v>
      </c>
    </row>
    <row r="86" spans="1:13" ht="15.6" x14ac:dyDescent="0.25">
      <c r="A86" s="4" t="s">
        <v>2</v>
      </c>
      <c r="B86" s="4" t="s">
        <v>674</v>
      </c>
      <c r="C86" s="2" t="str">
        <f>'LVVA_biedri_01.09.2024'!A175</f>
        <v>Nē</v>
      </c>
      <c r="D86" s="6"/>
      <c r="E86" s="4">
        <v>0</v>
      </c>
      <c r="F86" s="4">
        <v>0</v>
      </c>
      <c r="G86" s="4">
        <v>0</v>
      </c>
      <c r="H86" s="6">
        <v>475</v>
      </c>
      <c r="I86" s="6"/>
      <c r="J86" s="6"/>
      <c r="K86" s="4">
        <f t="shared" si="3"/>
        <v>475</v>
      </c>
      <c r="L86" s="16" cm="1">
        <f t="array" ref="L86">SUM(LARGE(D86:J86, {1;2;3;4}))</f>
        <v>475</v>
      </c>
      <c r="M86" s="7"/>
    </row>
    <row r="87" spans="1:13" ht="15.6" x14ac:dyDescent="0.25">
      <c r="A87" s="4" t="s">
        <v>6</v>
      </c>
      <c r="B87" s="4" t="s">
        <v>701</v>
      </c>
      <c r="C87" s="2" t="str">
        <f>'LVVA_biedri_01.09.2024'!A175</f>
        <v>Nē</v>
      </c>
      <c r="D87" s="6"/>
      <c r="E87" s="4">
        <v>0</v>
      </c>
      <c r="F87" s="4">
        <v>0</v>
      </c>
      <c r="G87" s="4">
        <v>0</v>
      </c>
      <c r="H87" s="6">
        <v>470</v>
      </c>
      <c r="I87" s="6"/>
      <c r="J87" s="6"/>
      <c r="K87" s="4">
        <f t="shared" si="3"/>
        <v>470</v>
      </c>
      <c r="L87" s="16" cm="1">
        <f t="array" ref="L87">SUM(LARGE(D87:J87, {1;2;3;4}))</f>
        <v>470</v>
      </c>
      <c r="M87" s="7"/>
    </row>
    <row r="88" spans="1:13" ht="15.6" x14ac:dyDescent="0.25">
      <c r="A88" s="4" t="s">
        <v>757</v>
      </c>
      <c r="B88" s="4" t="s">
        <v>758</v>
      </c>
      <c r="C88" s="2" t="str">
        <f>'LVVA_biedri_01.09.2024'!A175</f>
        <v>Nē</v>
      </c>
      <c r="D88" s="4"/>
      <c r="E88" s="4">
        <v>0</v>
      </c>
      <c r="F88" s="4">
        <v>0</v>
      </c>
      <c r="G88" s="4">
        <v>0</v>
      </c>
      <c r="H88" s="4"/>
      <c r="I88" s="4">
        <v>467</v>
      </c>
      <c r="J88" s="4"/>
      <c r="K88" s="4">
        <f t="shared" si="3"/>
        <v>467</v>
      </c>
      <c r="L88" s="16" cm="1">
        <f t="array" ref="L88">SUM(LARGE(D88:J88, {1;2;3;4}))</f>
        <v>467</v>
      </c>
      <c r="M88" s="7"/>
    </row>
    <row r="89" spans="1:13" ht="15.6" x14ac:dyDescent="0.25">
      <c r="A89" s="6" t="s">
        <v>80</v>
      </c>
      <c r="B89" s="6" t="s">
        <v>79</v>
      </c>
      <c r="C89" s="5" t="str">
        <f>'LVVA_biedri_01.09.2024'!A11</f>
        <v>Jā</v>
      </c>
      <c r="D89" s="6"/>
      <c r="E89" s="4">
        <v>0</v>
      </c>
      <c r="F89" s="4">
        <v>0</v>
      </c>
      <c r="G89" s="4">
        <v>0</v>
      </c>
      <c r="H89" s="6">
        <v>455</v>
      </c>
      <c r="I89" s="6"/>
      <c r="J89" s="6"/>
      <c r="K89" s="4">
        <f t="shared" si="3"/>
        <v>455</v>
      </c>
      <c r="L89" s="16" cm="1">
        <f t="array" ref="L89">SUM(LARGE(D89:J89, {1;2;3;4}))</f>
        <v>455</v>
      </c>
      <c r="M89" s="7"/>
    </row>
    <row r="90" spans="1:13" ht="15.6" x14ac:dyDescent="0.25">
      <c r="A90" s="4" t="s">
        <v>2</v>
      </c>
      <c r="B90" s="4" t="s">
        <v>13</v>
      </c>
      <c r="C90" s="2" t="str">
        <f>'LVVA_biedri_01.09.2024'!A79</f>
        <v>Jā</v>
      </c>
      <c r="D90" s="4"/>
      <c r="E90" s="4">
        <v>0</v>
      </c>
      <c r="F90" s="4">
        <v>0</v>
      </c>
      <c r="G90" s="4">
        <v>0</v>
      </c>
      <c r="H90" s="4"/>
      <c r="I90" s="4">
        <v>439</v>
      </c>
      <c r="J90" s="4"/>
      <c r="K90" s="4">
        <f t="shared" si="3"/>
        <v>439</v>
      </c>
      <c r="L90" s="16" cm="1">
        <f t="array" ref="L90">SUM(LARGE(D90:J90, {1;2;3;4}))</f>
        <v>439</v>
      </c>
      <c r="M90" s="7"/>
    </row>
    <row r="91" spans="1:13" ht="15.6" x14ac:dyDescent="0.25">
      <c r="A91" s="6" t="s">
        <v>6</v>
      </c>
      <c r="B91" s="6" t="s">
        <v>7</v>
      </c>
      <c r="C91" s="5" t="str">
        <f>'LVVA_biedri_01.09.2024'!A36</f>
        <v>Jā</v>
      </c>
      <c r="D91" s="6"/>
      <c r="E91" s="4">
        <v>0</v>
      </c>
      <c r="F91" s="4">
        <v>0</v>
      </c>
      <c r="G91" s="4">
        <v>0</v>
      </c>
      <c r="H91" s="6">
        <v>434</v>
      </c>
      <c r="I91" s="6"/>
      <c r="J91" s="6"/>
      <c r="K91" s="4">
        <f t="shared" si="3"/>
        <v>434</v>
      </c>
      <c r="L91" s="16" cm="1">
        <f t="array" ref="L91">SUM(LARGE(D91:J91, {1;2;3;4}))</f>
        <v>434</v>
      </c>
      <c r="M91" s="7"/>
    </row>
    <row r="92" spans="1:13" ht="15.6" x14ac:dyDescent="0.25">
      <c r="A92" s="4" t="s">
        <v>110</v>
      </c>
      <c r="B92" s="4" t="s">
        <v>111</v>
      </c>
      <c r="C92" s="2" t="str">
        <f>'LVVA_biedri_01.09.2024'!A175</f>
        <v>Nē</v>
      </c>
      <c r="D92" s="6"/>
      <c r="E92" s="4">
        <v>0</v>
      </c>
      <c r="F92" s="4">
        <v>0</v>
      </c>
      <c r="G92" s="4">
        <v>0</v>
      </c>
      <c r="H92" s="6">
        <v>422</v>
      </c>
      <c r="I92" s="6"/>
      <c r="J92" s="6"/>
      <c r="K92" s="4">
        <f t="shared" si="3"/>
        <v>422</v>
      </c>
      <c r="L92" s="16" cm="1">
        <f t="array" ref="L92">SUM(LARGE(D92:J92, {1;2;3;4}))</f>
        <v>422</v>
      </c>
      <c r="M92" s="7"/>
    </row>
    <row r="93" spans="1:13" ht="15.6" x14ac:dyDescent="0.25">
      <c r="A93" s="4" t="s">
        <v>725</v>
      </c>
      <c r="B93" s="4" t="s">
        <v>726</v>
      </c>
      <c r="C93" s="2" t="str">
        <f>'LVVA_biedri_01.09.2024'!A175</f>
        <v>Nē</v>
      </c>
      <c r="D93" s="4"/>
      <c r="E93" s="4">
        <v>0</v>
      </c>
      <c r="F93" s="4">
        <v>0</v>
      </c>
      <c r="G93" s="4">
        <v>0</v>
      </c>
      <c r="H93" s="4"/>
      <c r="I93" s="4">
        <v>418</v>
      </c>
      <c r="J93" s="4"/>
      <c r="K93" s="4">
        <f t="shared" si="3"/>
        <v>418</v>
      </c>
      <c r="L93" s="16" cm="1">
        <f t="array" ref="L93">SUM(LARGE(D93:J93, {1;2;3;4}))</f>
        <v>418</v>
      </c>
      <c r="M93" s="7" t="s">
        <v>722</v>
      </c>
    </row>
    <row r="94" spans="1:13" ht="15.6" x14ac:dyDescent="0.25">
      <c r="A94" s="4" t="s">
        <v>2</v>
      </c>
      <c r="B94" s="4" t="s">
        <v>197</v>
      </c>
      <c r="C94" s="2" t="str">
        <f>'LVVA_biedri_01.09.2024'!A179</f>
        <v>Jā</v>
      </c>
      <c r="D94" s="6"/>
      <c r="E94" s="4">
        <v>0</v>
      </c>
      <c r="F94" s="4">
        <v>0</v>
      </c>
      <c r="G94" s="4">
        <v>0</v>
      </c>
      <c r="H94" s="6"/>
      <c r="I94" s="6">
        <v>418</v>
      </c>
      <c r="J94" s="6"/>
      <c r="K94" s="4">
        <f t="shared" si="3"/>
        <v>418</v>
      </c>
      <c r="L94" s="16" cm="1">
        <f t="array" ref="L94">SUM(LARGE(D94:J94, {1;2;3;4}))</f>
        <v>418</v>
      </c>
      <c r="M94" s="7"/>
    </row>
    <row r="95" spans="1:13" ht="15.6" x14ac:dyDescent="0.25">
      <c r="A95" s="4" t="s">
        <v>202</v>
      </c>
      <c r="B95" s="4" t="s">
        <v>394</v>
      </c>
      <c r="C95" s="2" t="str">
        <f>'LVVA_biedri_01.09.2024'!A175</f>
        <v>Nē</v>
      </c>
      <c r="D95" s="6"/>
      <c r="E95" s="4">
        <v>0</v>
      </c>
      <c r="F95" s="4">
        <v>0</v>
      </c>
      <c r="G95" s="4">
        <v>0</v>
      </c>
      <c r="H95" s="6"/>
      <c r="I95" s="6">
        <v>404</v>
      </c>
      <c r="J95" s="6"/>
      <c r="K95" s="4">
        <f t="shared" si="3"/>
        <v>404</v>
      </c>
      <c r="L95" s="16" cm="1">
        <f t="array" ref="L95">SUM(LARGE(D95:J95, {1;2;3;4}))</f>
        <v>404</v>
      </c>
      <c r="M95" s="7"/>
    </row>
    <row r="96" spans="1:13" ht="15.6" x14ac:dyDescent="0.25">
      <c r="A96" s="4" t="s">
        <v>6</v>
      </c>
      <c r="B96" s="4" t="s">
        <v>41</v>
      </c>
      <c r="C96" s="2" t="str">
        <f>'LVVA_biedri_01.09.2024'!A175</f>
        <v>Nē</v>
      </c>
      <c r="D96" s="4"/>
      <c r="E96" s="4">
        <v>0</v>
      </c>
      <c r="F96" s="4">
        <v>0</v>
      </c>
      <c r="G96" s="4">
        <v>390</v>
      </c>
      <c r="H96" s="4">
        <v>0</v>
      </c>
      <c r="I96" s="4"/>
      <c r="J96" s="4"/>
      <c r="K96" s="4">
        <f t="shared" si="3"/>
        <v>390</v>
      </c>
      <c r="L96" s="16" cm="1">
        <f t="array" ref="L96">SUM(LARGE(D96:J96, {1;2;3;4}))</f>
        <v>390</v>
      </c>
      <c r="M96" s="9"/>
    </row>
    <row r="97" spans="1:13" ht="15.6" x14ac:dyDescent="0.25">
      <c r="A97" s="4" t="s">
        <v>617</v>
      </c>
      <c r="B97" s="4" t="s">
        <v>618</v>
      </c>
      <c r="C97" s="2" t="str">
        <f>'LVVA_biedri_01.09.2024'!A175</f>
        <v>Nē</v>
      </c>
      <c r="D97" s="6"/>
      <c r="E97" s="4">
        <v>0</v>
      </c>
      <c r="F97" s="4">
        <v>0</v>
      </c>
      <c r="G97" s="4">
        <v>0</v>
      </c>
      <c r="H97" s="6">
        <v>382</v>
      </c>
      <c r="I97" s="6"/>
      <c r="J97" s="6"/>
      <c r="K97" s="4">
        <f t="shared" si="3"/>
        <v>382</v>
      </c>
      <c r="L97" s="16" cm="1">
        <f t="array" ref="L97">SUM(LARGE(D97:J97, {1;2;3;4}))</f>
        <v>382</v>
      </c>
      <c r="M97" s="7"/>
    </row>
    <row r="98" spans="1:13" ht="15.6" x14ac:dyDescent="0.25">
      <c r="A98" s="4" t="s">
        <v>628</v>
      </c>
      <c r="B98" s="4" t="s">
        <v>629</v>
      </c>
      <c r="C98" s="2" t="str">
        <f>'LVVA_biedri_01.09.2024'!A175</f>
        <v>Nē</v>
      </c>
      <c r="D98" s="4"/>
      <c r="E98" s="4">
        <v>0</v>
      </c>
      <c r="F98" s="4">
        <v>0</v>
      </c>
      <c r="G98" s="4">
        <v>0</v>
      </c>
      <c r="H98" s="6"/>
      <c r="I98" s="4">
        <v>378</v>
      </c>
      <c r="J98" s="4"/>
      <c r="K98" s="4">
        <f t="shared" si="3"/>
        <v>378</v>
      </c>
      <c r="L98" s="16" cm="1">
        <f t="array" ref="L98">SUM(LARGE(D98:J98, {1;2;3;4}))</f>
        <v>378</v>
      </c>
      <c r="M98" s="7"/>
    </row>
    <row r="99" spans="1:13" ht="15.6" x14ac:dyDescent="0.25">
      <c r="A99" s="4" t="s">
        <v>605</v>
      </c>
      <c r="B99" s="4" t="s">
        <v>619</v>
      </c>
      <c r="C99" s="2" t="str">
        <f>'LVVA_biedri_01.09.2024'!A175</f>
        <v>Nē</v>
      </c>
      <c r="D99" s="4"/>
      <c r="E99" s="4">
        <v>0</v>
      </c>
      <c r="F99" s="4">
        <v>0</v>
      </c>
      <c r="G99" s="4">
        <v>0</v>
      </c>
      <c r="H99" s="4"/>
      <c r="I99" s="4">
        <v>377</v>
      </c>
      <c r="J99" s="4"/>
      <c r="K99" s="4">
        <f t="shared" si="3"/>
        <v>377</v>
      </c>
      <c r="L99" s="16" cm="1">
        <f t="array" ref="L99">SUM(LARGE(D99:J99, {1;2;3;4}))</f>
        <v>377</v>
      </c>
      <c r="M99" s="7"/>
    </row>
    <row r="100" spans="1:13" ht="15.6" x14ac:dyDescent="0.25">
      <c r="A100" s="4" t="s">
        <v>6</v>
      </c>
      <c r="B100" s="4" t="s">
        <v>602</v>
      </c>
      <c r="C100" s="2" t="str">
        <f>'LVVA_biedri_01.09.2024'!A175</f>
        <v>Nē</v>
      </c>
      <c r="D100" s="6"/>
      <c r="E100" s="4">
        <v>0</v>
      </c>
      <c r="F100" s="4">
        <v>0</v>
      </c>
      <c r="G100" s="4">
        <v>0</v>
      </c>
      <c r="H100" s="6">
        <v>376</v>
      </c>
      <c r="I100" s="6"/>
      <c r="J100" s="6"/>
      <c r="K100" s="6">
        <f t="shared" si="3"/>
        <v>376</v>
      </c>
      <c r="L100" s="16" cm="1">
        <f t="array" ref="L100">SUM(LARGE(D100:J100, {1;2;3;4}))</f>
        <v>376</v>
      </c>
      <c r="M100" s="7"/>
    </row>
    <row r="101" spans="1:13" ht="15.6" x14ac:dyDescent="0.25">
      <c r="A101" s="4" t="s">
        <v>45</v>
      </c>
      <c r="B101" s="4" t="s">
        <v>149</v>
      </c>
      <c r="C101" s="2" t="str">
        <f>'LVVA_biedri_01.09.2024'!A175</f>
        <v>Nē</v>
      </c>
      <c r="D101" s="6"/>
      <c r="E101" s="4">
        <v>0</v>
      </c>
      <c r="F101" s="4">
        <v>0</v>
      </c>
      <c r="G101" s="4">
        <v>0</v>
      </c>
      <c r="H101" s="6">
        <v>369</v>
      </c>
      <c r="I101" s="6"/>
      <c r="J101" s="6"/>
      <c r="K101" s="4">
        <f t="shared" si="3"/>
        <v>369</v>
      </c>
      <c r="L101" s="16" cm="1">
        <f t="array" ref="L101">SUM(LARGE(D101:J101, {1;2;3;4}))</f>
        <v>369</v>
      </c>
      <c r="M101" s="7"/>
    </row>
    <row r="102" spans="1:13" ht="15.6" x14ac:dyDescent="0.25">
      <c r="A102" s="4" t="s">
        <v>173</v>
      </c>
      <c r="B102" s="4" t="s">
        <v>174</v>
      </c>
      <c r="C102" s="2" t="str">
        <f>'LVVA_biedri_01.09.2024'!A175</f>
        <v>Nē</v>
      </c>
      <c r="D102" s="6"/>
      <c r="E102" s="4">
        <v>0</v>
      </c>
      <c r="F102" s="4">
        <v>0</v>
      </c>
      <c r="G102" s="4">
        <v>0</v>
      </c>
      <c r="H102" s="6">
        <v>368</v>
      </c>
      <c r="I102" s="6"/>
      <c r="J102" s="6"/>
      <c r="K102" s="4">
        <f t="shared" si="3"/>
        <v>368</v>
      </c>
      <c r="L102" s="16" cm="1">
        <f t="array" ref="L102">SUM(LARGE(D102:J102, {1;2;3;4}))</f>
        <v>368</v>
      </c>
      <c r="M102" s="7"/>
    </row>
    <row r="103" spans="1:13" ht="15.6" x14ac:dyDescent="0.25">
      <c r="A103" s="4" t="s">
        <v>678</v>
      </c>
      <c r="B103" s="4" t="s">
        <v>281</v>
      </c>
      <c r="C103" s="2" t="str">
        <f>'LVVA_biedri_01.09.2024'!A175</f>
        <v>Nē</v>
      </c>
      <c r="D103" s="6"/>
      <c r="E103" s="4">
        <v>0</v>
      </c>
      <c r="F103" s="4">
        <v>0</v>
      </c>
      <c r="G103" s="4">
        <v>0</v>
      </c>
      <c r="H103" s="6">
        <v>312</v>
      </c>
      <c r="I103" s="6"/>
      <c r="J103" s="6"/>
      <c r="K103" s="6">
        <f t="shared" si="3"/>
        <v>312</v>
      </c>
      <c r="L103" s="16" cm="1">
        <f t="array" ref="L103">SUM(LARGE(D103:J103, {1;2;3;4}))</f>
        <v>312</v>
      </c>
      <c r="M103" s="7"/>
    </row>
    <row r="104" spans="1:13" ht="15.6" x14ac:dyDescent="0.25">
      <c r="A104" s="4" t="s">
        <v>230</v>
      </c>
      <c r="B104" s="4" t="s">
        <v>471</v>
      </c>
      <c r="C104" s="2" t="str">
        <f>'LVVA_biedri_01.09.2024'!A90</f>
        <v>Jā</v>
      </c>
      <c r="D104" s="4"/>
      <c r="E104" s="4">
        <v>0</v>
      </c>
      <c r="F104" s="4">
        <v>0</v>
      </c>
      <c r="G104" s="4">
        <v>197</v>
      </c>
      <c r="H104" s="4">
        <v>0</v>
      </c>
      <c r="I104" s="4"/>
      <c r="J104" s="4"/>
      <c r="K104" s="4">
        <f t="shared" si="3"/>
        <v>197</v>
      </c>
      <c r="L104" s="16" cm="1">
        <f t="array" ref="L104">SUM(LARGE(D104:J104, {1;2;3;4}))</f>
        <v>197</v>
      </c>
      <c r="M104" s="9"/>
    </row>
  </sheetData>
  <sheetProtection selectLockedCells="1" selectUnlockedCells="1"/>
  <autoFilter ref="A1:M104" xr:uid="{DBA1EEC2-E527-4A79-9162-6107C42D82B9}">
    <sortState xmlns:xlrd2="http://schemas.microsoft.com/office/spreadsheetml/2017/richdata2" ref="A2:M104">
      <sortCondition descending="1" ref="L1:L104"/>
    </sortState>
  </autoFilter>
  <sortState xmlns:xlrd2="http://schemas.microsoft.com/office/spreadsheetml/2017/richdata2" ref="A2:N104">
    <sortCondition descending="1" ref="L2:L104"/>
  </sortState>
  <hyperlinks>
    <hyperlink ref="N1" r:id="rId1" xr:uid="{7FC2FA5C-DD38-4BBE-8BBF-1653AC6635FA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2"/>
  <headerFooter alignWithMargins="0">
    <oddHeader>&amp;C&amp;"Times New Roman,Parasts"&amp;12&amp;A</oddHeader>
    <oddFooter>&amp;C&amp;"Times New Roman,Parasts"&amp;12Lappuse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BC9D-EEED-46B9-9A3E-661470ED00BE}">
  <sheetPr codeName="Sheet4">
    <tabColor rgb="FFFFCCFF"/>
  </sheetPr>
  <dimension ref="A1:N64"/>
  <sheetViews>
    <sheetView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RowHeight="13.2" x14ac:dyDescent="0.25"/>
  <cols>
    <col min="1" max="1" width="12.77734375" customWidth="1"/>
    <col min="2" max="2" width="21.77734375" customWidth="1"/>
    <col min="3" max="3" width="13.77734375" customWidth="1"/>
    <col min="4" max="10" width="6.77734375" customWidth="1"/>
    <col min="11" max="12" width="11.77734375" customWidth="1"/>
    <col min="13" max="13" width="52.77734375" customWidth="1"/>
    <col min="14" max="14" width="60.33203125" customWidth="1"/>
  </cols>
  <sheetData>
    <row r="1" spans="1:14" ht="79.95" customHeight="1" x14ac:dyDescent="0.25">
      <c r="A1" s="11" t="s">
        <v>0</v>
      </c>
      <c r="B1" s="11" t="s">
        <v>1</v>
      </c>
      <c r="C1" s="12" t="s">
        <v>632</v>
      </c>
      <c r="D1" s="13" t="s">
        <v>635</v>
      </c>
      <c r="E1" s="13" t="s">
        <v>637</v>
      </c>
      <c r="F1" s="13" t="s">
        <v>638</v>
      </c>
      <c r="G1" s="13" t="s">
        <v>639</v>
      </c>
      <c r="H1" s="13" t="s">
        <v>640</v>
      </c>
      <c r="I1" s="13" t="s">
        <v>641</v>
      </c>
      <c r="J1" s="13" t="s">
        <v>642</v>
      </c>
      <c r="K1" s="14" t="s">
        <v>95</v>
      </c>
      <c r="L1" s="14" t="s">
        <v>646</v>
      </c>
      <c r="M1" s="15" t="s">
        <v>645</v>
      </c>
      <c r="N1" s="34" t="s">
        <v>643</v>
      </c>
    </row>
    <row r="2" spans="1:14" ht="15.6" x14ac:dyDescent="0.25">
      <c r="A2" s="16" t="s">
        <v>78</v>
      </c>
      <c r="B2" s="16" t="s">
        <v>77</v>
      </c>
      <c r="C2" s="20" t="str">
        <f>'LVVA_biedri_01.09.2024'!A174</f>
        <v>Jā</v>
      </c>
      <c r="D2" s="16">
        <v>902</v>
      </c>
      <c r="E2" s="16">
        <v>1032</v>
      </c>
      <c r="F2" s="16"/>
      <c r="G2" s="16"/>
      <c r="H2" s="16">
        <v>1011</v>
      </c>
      <c r="I2" s="16">
        <v>987</v>
      </c>
      <c r="J2" s="16">
        <v>977</v>
      </c>
      <c r="K2" s="16">
        <f t="shared" ref="K2:K23" si="0">SUM(D2:J2)</f>
        <v>4909</v>
      </c>
      <c r="L2" s="16" cm="1">
        <f t="array" ref="L2">SUM(LARGE(D2:J2, {1;2;3;4}))</f>
        <v>4007</v>
      </c>
      <c r="M2" s="7"/>
    </row>
    <row r="3" spans="1:14" ht="15.6" x14ac:dyDescent="0.25">
      <c r="A3" s="21" t="s">
        <v>22</v>
      </c>
      <c r="B3" s="21" t="s">
        <v>23</v>
      </c>
      <c r="C3" s="23" t="str">
        <f>'LVVA_biedri_01.09.2024'!A8</f>
        <v>Jā</v>
      </c>
      <c r="D3" s="21"/>
      <c r="E3" s="21">
        <v>906</v>
      </c>
      <c r="F3" s="21">
        <v>764</v>
      </c>
      <c r="G3" s="21"/>
      <c r="H3" s="21">
        <v>882</v>
      </c>
      <c r="I3" s="21">
        <v>841</v>
      </c>
      <c r="J3" s="21"/>
      <c r="K3" s="21">
        <f t="shared" si="0"/>
        <v>3393</v>
      </c>
      <c r="L3" s="16" cm="1">
        <f t="array" ref="L3">SUM(LARGE(D3:J3, {1;2;3;4}))</f>
        <v>3393</v>
      </c>
      <c r="M3" s="7"/>
    </row>
    <row r="4" spans="1:14" ht="15.6" x14ac:dyDescent="0.25">
      <c r="A4" s="22" t="s">
        <v>38</v>
      </c>
      <c r="B4" s="22" t="s">
        <v>39</v>
      </c>
      <c r="C4" s="24" t="str">
        <f>'LVVA_biedri_01.09.2024'!A124</f>
        <v>Jā</v>
      </c>
      <c r="D4" s="22"/>
      <c r="E4" s="22">
        <v>914</v>
      </c>
      <c r="F4" s="22">
        <v>0</v>
      </c>
      <c r="G4" s="22"/>
      <c r="H4" s="22">
        <v>846</v>
      </c>
      <c r="I4" s="22">
        <v>838</v>
      </c>
      <c r="J4" s="22"/>
      <c r="K4" s="22">
        <f t="shared" si="0"/>
        <v>2598</v>
      </c>
      <c r="L4" s="16" cm="1">
        <f t="array" ref="L4">SUM(LARGE(D4:J4, {1;2;3;4}))</f>
        <v>2598</v>
      </c>
      <c r="M4" s="8"/>
    </row>
    <row r="5" spans="1:14" ht="15.6" x14ac:dyDescent="0.25">
      <c r="A5" s="17" t="s">
        <v>24</v>
      </c>
      <c r="B5" s="17" t="s">
        <v>586</v>
      </c>
      <c r="C5" s="1" t="str">
        <f>'LVVA_biedri_01.09.2024'!A114</f>
        <v>Jā</v>
      </c>
      <c r="D5" s="4">
        <v>580</v>
      </c>
      <c r="E5" s="4">
        <v>490</v>
      </c>
      <c r="F5" s="4"/>
      <c r="G5" s="4"/>
      <c r="H5" s="4">
        <v>586</v>
      </c>
      <c r="I5" s="4">
        <v>623</v>
      </c>
      <c r="J5" s="6"/>
      <c r="K5" s="17">
        <f t="shared" si="0"/>
        <v>2279</v>
      </c>
      <c r="L5" s="16" cm="1">
        <f t="array" ref="L5">SUM(LARGE(D5:J5, {1;2;3;4}))</f>
        <v>2279</v>
      </c>
      <c r="M5" s="7"/>
    </row>
    <row r="6" spans="1:14" ht="15.6" x14ac:dyDescent="0.25">
      <c r="A6" s="17" t="s">
        <v>75</v>
      </c>
      <c r="B6" s="17" t="s">
        <v>74</v>
      </c>
      <c r="C6" s="1" t="str">
        <f>'LVVA_biedri_01.09.2024'!A25</f>
        <v>Jā</v>
      </c>
      <c r="D6" s="4">
        <v>580</v>
      </c>
      <c r="E6" s="4">
        <v>582</v>
      </c>
      <c r="F6" s="4"/>
      <c r="G6" s="4"/>
      <c r="H6" s="4">
        <v>524</v>
      </c>
      <c r="I6" s="4">
        <v>510</v>
      </c>
      <c r="J6" s="6">
        <v>528</v>
      </c>
      <c r="K6" s="17">
        <f t="shared" si="0"/>
        <v>2724</v>
      </c>
      <c r="L6" s="16" cm="1">
        <f t="array" ref="L6">SUM(LARGE(D6:J6, {1;2;3;4}))</f>
        <v>2214</v>
      </c>
      <c r="M6" s="7"/>
    </row>
    <row r="7" spans="1:14" ht="15.6" x14ac:dyDescent="0.25">
      <c r="A7" s="17" t="s">
        <v>20</v>
      </c>
      <c r="B7" s="17" t="s">
        <v>369</v>
      </c>
      <c r="C7" s="1" t="str">
        <f>'LVVA_biedri_01.09.2024'!A16</f>
        <v>Jā</v>
      </c>
      <c r="D7" s="4">
        <v>420</v>
      </c>
      <c r="E7" s="4">
        <v>525</v>
      </c>
      <c r="F7" s="4"/>
      <c r="G7" s="4"/>
      <c r="H7" s="4">
        <v>507</v>
      </c>
      <c r="I7" s="4">
        <v>529</v>
      </c>
      <c r="J7" s="6">
        <v>519</v>
      </c>
      <c r="K7" s="17">
        <f t="shared" si="0"/>
        <v>2500</v>
      </c>
      <c r="L7" s="16" cm="1">
        <f t="array" ref="L7">SUM(LARGE(D7:J7, {1;2;3;4}))</f>
        <v>2080</v>
      </c>
      <c r="M7" s="7"/>
    </row>
    <row r="8" spans="1:14" ht="15.6" x14ac:dyDescent="0.25">
      <c r="A8" s="4" t="s">
        <v>120</v>
      </c>
      <c r="B8" s="4" t="s">
        <v>121</v>
      </c>
      <c r="C8" s="2" t="str">
        <f>'LVVA_biedri_01.09.2024'!A4</f>
        <v>Jā</v>
      </c>
      <c r="D8" s="6">
        <v>678</v>
      </c>
      <c r="E8" s="6"/>
      <c r="F8" s="6">
        <v>0</v>
      </c>
      <c r="G8" s="6"/>
      <c r="H8" s="6">
        <v>648</v>
      </c>
      <c r="I8" s="6">
        <v>737</v>
      </c>
      <c r="J8" s="6"/>
      <c r="K8" s="4">
        <f t="shared" si="0"/>
        <v>2063</v>
      </c>
      <c r="L8" s="16" cm="1">
        <f t="array" ref="L8">SUM(LARGE(D8:J8, {1;2;3;4}))</f>
        <v>2063</v>
      </c>
      <c r="M8" s="7"/>
    </row>
    <row r="9" spans="1:14" ht="15.6" x14ac:dyDescent="0.25">
      <c r="A9" s="4" t="s">
        <v>29</v>
      </c>
      <c r="B9" s="4" t="s">
        <v>30</v>
      </c>
      <c r="C9" s="2" t="str">
        <f>'LVVA_biedri_01.09.2024'!A72</f>
        <v>Jā</v>
      </c>
      <c r="D9" s="4"/>
      <c r="E9" s="4">
        <v>653</v>
      </c>
      <c r="F9" s="4">
        <v>0</v>
      </c>
      <c r="G9" s="4"/>
      <c r="H9" s="4">
        <v>581</v>
      </c>
      <c r="I9" s="4">
        <v>646</v>
      </c>
      <c r="J9" s="6"/>
      <c r="K9" s="17">
        <f t="shared" si="0"/>
        <v>1880</v>
      </c>
      <c r="L9" s="16" cm="1">
        <f t="array" ref="L9">SUM(LARGE(D9:J9, {1;2;3;4}))</f>
        <v>1880</v>
      </c>
      <c r="M9" s="7"/>
    </row>
    <row r="10" spans="1:14" ht="15.6" x14ac:dyDescent="0.25">
      <c r="A10" s="4" t="s">
        <v>183</v>
      </c>
      <c r="B10" s="4" t="s">
        <v>623</v>
      </c>
      <c r="C10" s="2" t="str">
        <f>'LVVA_biedri_01.09.2024'!A175</f>
        <v>Nē</v>
      </c>
      <c r="D10" s="6"/>
      <c r="E10" s="6"/>
      <c r="F10" s="6">
        <v>0</v>
      </c>
      <c r="G10" s="6">
        <v>0</v>
      </c>
      <c r="H10" s="6">
        <v>877</v>
      </c>
      <c r="I10" s="6">
        <v>859</v>
      </c>
      <c r="J10" s="6"/>
      <c r="K10" s="4">
        <f t="shared" si="0"/>
        <v>1736</v>
      </c>
      <c r="L10" s="16" cm="1">
        <f t="array" ref="L10">SUM(LARGE(D10:J10, {1;2;3;4}))</f>
        <v>1736</v>
      </c>
      <c r="M10" s="7"/>
    </row>
    <row r="11" spans="1:14" ht="15.6" x14ac:dyDescent="0.25">
      <c r="A11" s="17" t="s">
        <v>320</v>
      </c>
      <c r="B11" s="17" t="s">
        <v>328</v>
      </c>
      <c r="C11" s="1" t="str">
        <f>'LVVA_biedri_01.09.2024'!A121</f>
        <v>Jā</v>
      </c>
      <c r="D11" s="4"/>
      <c r="E11" s="4">
        <v>718</v>
      </c>
      <c r="F11" s="4">
        <v>0</v>
      </c>
      <c r="G11" s="4">
        <v>0</v>
      </c>
      <c r="H11" s="4"/>
      <c r="I11" s="4">
        <v>800</v>
      </c>
      <c r="J11" s="6"/>
      <c r="K11" s="17">
        <f t="shared" si="0"/>
        <v>1518</v>
      </c>
      <c r="L11" s="16" cm="1">
        <f t="array" ref="L11">SUM(LARGE(D11:J11, {1;2;3;4}))</f>
        <v>1518</v>
      </c>
      <c r="M11" s="7"/>
    </row>
    <row r="12" spans="1:14" ht="15.6" x14ac:dyDescent="0.25">
      <c r="A12" s="6" t="s">
        <v>115</v>
      </c>
      <c r="B12" s="6" t="s">
        <v>116</v>
      </c>
      <c r="C12" s="5" t="str">
        <f>'LVVA_biedri_01.09.2024'!A171</f>
        <v>Jā</v>
      </c>
      <c r="D12" s="6"/>
      <c r="E12" s="6">
        <v>0</v>
      </c>
      <c r="F12" s="6">
        <v>0</v>
      </c>
      <c r="G12" s="6">
        <v>714</v>
      </c>
      <c r="H12" s="6">
        <v>627</v>
      </c>
      <c r="I12" s="6"/>
      <c r="J12" s="6"/>
      <c r="K12" s="6">
        <f t="shared" si="0"/>
        <v>1341</v>
      </c>
      <c r="L12" s="16" cm="1">
        <f t="array" ref="L12">SUM(LARGE(D12:J12, {1;2;3;4}))</f>
        <v>1341</v>
      </c>
      <c r="M12" s="7"/>
    </row>
    <row r="13" spans="1:14" ht="15.6" x14ac:dyDescent="0.25">
      <c r="A13" s="6" t="s">
        <v>33</v>
      </c>
      <c r="B13" s="6" t="s">
        <v>34</v>
      </c>
      <c r="C13" s="5" t="str">
        <f>'LVVA_biedri_01.09.2024'!A78</f>
        <v>Jā</v>
      </c>
      <c r="D13" s="6"/>
      <c r="E13" s="6">
        <v>284</v>
      </c>
      <c r="F13" s="6"/>
      <c r="G13" s="6">
        <v>300</v>
      </c>
      <c r="H13" s="6">
        <v>319</v>
      </c>
      <c r="I13" s="6">
        <v>282</v>
      </c>
      <c r="J13" s="6"/>
      <c r="K13" s="6">
        <f t="shared" si="0"/>
        <v>1185</v>
      </c>
      <c r="L13" s="16" cm="1">
        <f t="array" ref="L13">SUM(LARGE(D13:J13, {1;2;3;4}))</f>
        <v>1185</v>
      </c>
      <c r="M13" s="7"/>
    </row>
    <row r="14" spans="1:14" ht="15.6" x14ac:dyDescent="0.25">
      <c r="A14" s="17" t="s">
        <v>630</v>
      </c>
      <c r="B14" s="17" t="s">
        <v>631</v>
      </c>
      <c r="C14" s="1" t="str">
        <f>'LVVA_biedri_01.09.2024'!A175</f>
        <v>Nē</v>
      </c>
      <c r="D14" s="6"/>
      <c r="E14" s="6">
        <v>0</v>
      </c>
      <c r="F14" s="6">
        <v>0</v>
      </c>
      <c r="G14" s="6">
        <v>0</v>
      </c>
      <c r="H14" s="6"/>
      <c r="I14" s="6">
        <v>1035</v>
      </c>
      <c r="J14" s="6"/>
      <c r="K14" s="4">
        <f t="shared" si="0"/>
        <v>1035</v>
      </c>
      <c r="L14" s="16" cm="1">
        <f t="array" ref="L14">SUM(LARGE(D14:J14, {1;2;3;4}))</f>
        <v>1035</v>
      </c>
      <c r="M14" s="7" t="s">
        <v>71</v>
      </c>
    </row>
    <row r="15" spans="1:14" ht="15.6" x14ac:dyDescent="0.25">
      <c r="A15" s="4" t="s">
        <v>784</v>
      </c>
      <c r="B15" s="4" t="s">
        <v>785</v>
      </c>
      <c r="C15" s="2" t="str">
        <f>'LVVA_biedri_01.09.2024'!A175</f>
        <v>Nē</v>
      </c>
      <c r="D15" s="4"/>
      <c r="E15" s="4">
        <v>0</v>
      </c>
      <c r="F15" s="6">
        <v>0</v>
      </c>
      <c r="G15" s="6">
        <v>0</v>
      </c>
      <c r="H15" s="6"/>
      <c r="I15" s="6">
        <v>984</v>
      </c>
      <c r="J15" s="6"/>
      <c r="K15" s="4">
        <f t="shared" si="0"/>
        <v>984</v>
      </c>
      <c r="L15" s="16" cm="1">
        <f t="array" ref="L15">SUM(LARGE(D15:J15, {1;2;3;4}))</f>
        <v>984</v>
      </c>
      <c r="M15" s="7" t="s">
        <v>114</v>
      </c>
    </row>
    <row r="16" spans="1:14" ht="15.6" x14ac:dyDescent="0.25">
      <c r="A16" s="17" t="s">
        <v>76</v>
      </c>
      <c r="B16" s="17" t="s">
        <v>205</v>
      </c>
      <c r="C16" s="5" t="str">
        <f>'LVVA_biedri_01.09.2024'!A175</f>
        <v>Nē</v>
      </c>
      <c r="D16" s="6"/>
      <c r="E16" s="6"/>
      <c r="F16" s="6">
        <v>0</v>
      </c>
      <c r="G16" s="6">
        <v>0</v>
      </c>
      <c r="H16" s="19">
        <v>452</v>
      </c>
      <c r="I16" s="6">
        <v>521</v>
      </c>
      <c r="J16" s="6"/>
      <c r="K16" s="6">
        <f t="shared" si="0"/>
        <v>973</v>
      </c>
      <c r="L16" s="16" cm="1">
        <f t="array" ref="L16">SUM(LARGE(D16:J16, {1;2;3;4}))</f>
        <v>973</v>
      </c>
      <c r="M16" s="7"/>
    </row>
    <row r="17" spans="1:13" ht="15.6" x14ac:dyDescent="0.25">
      <c r="A17" s="6" t="s">
        <v>131</v>
      </c>
      <c r="B17" s="6" t="s">
        <v>132</v>
      </c>
      <c r="C17" s="5" t="str">
        <f>'LVVA_biedri_01.09.2024'!A93</f>
        <v>Jā</v>
      </c>
      <c r="D17" s="6">
        <v>452</v>
      </c>
      <c r="E17" s="6"/>
      <c r="F17" s="6">
        <v>0</v>
      </c>
      <c r="G17" s="6">
        <v>0</v>
      </c>
      <c r="H17" s="6">
        <v>516</v>
      </c>
      <c r="I17" s="6"/>
      <c r="J17" s="6"/>
      <c r="K17" s="6">
        <f t="shared" si="0"/>
        <v>968</v>
      </c>
      <c r="L17" s="16" cm="1">
        <f t="array" ref="L17">SUM(LARGE(D17:J17, {1;2;3;4}))</f>
        <v>968</v>
      </c>
      <c r="M17" s="7"/>
    </row>
    <row r="18" spans="1:13" ht="15.6" x14ac:dyDescent="0.25">
      <c r="A18" s="4" t="s">
        <v>76</v>
      </c>
      <c r="B18" s="4" t="s">
        <v>549</v>
      </c>
      <c r="C18" s="2" t="str">
        <f>'LVVA_biedri_01.09.2024'!A140</f>
        <v>Jā</v>
      </c>
      <c r="D18" s="6"/>
      <c r="E18" s="6">
        <v>0</v>
      </c>
      <c r="F18" s="4">
        <v>0</v>
      </c>
      <c r="G18" s="4">
        <v>455</v>
      </c>
      <c r="H18" s="4">
        <v>497</v>
      </c>
      <c r="I18" s="4"/>
      <c r="J18" s="6"/>
      <c r="K18" s="4">
        <f t="shared" si="0"/>
        <v>952</v>
      </c>
      <c r="L18" s="16" cm="1">
        <f t="array" ref="L18">SUM(LARGE(D18:J18, {1;2;3;4}))</f>
        <v>952</v>
      </c>
      <c r="M18" s="9"/>
    </row>
    <row r="19" spans="1:13" ht="15.6" x14ac:dyDescent="0.25">
      <c r="A19" s="4" t="s">
        <v>158</v>
      </c>
      <c r="B19" s="4" t="s">
        <v>159</v>
      </c>
      <c r="C19" s="2" t="str">
        <f>'LVVA_biedri_01.09.2024'!A175</f>
        <v>Nē</v>
      </c>
      <c r="D19" s="4"/>
      <c r="E19" s="4">
        <v>0</v>
      </c>
      <c r="F19" s="4">
        <v>0</v>
      </c>
      <c r="G19" s="4"/>
      <c r="H19" s="4">
        <v>463</v>
      </c>
      <c r="I19" s="4">
        <v>459</v>
      </c>
      <c r="J19" s="6"/>
      <c r="K19" s="4">
        <f t="shared" si="0"/>
        <v>922</v>
      </c>
      <c r="L19" s="16" cm="1">
        <f t="array" ref="L19">SUM(LARGE(D19:J19, {1;2;3;4}))</f>
        <v>922</v>
      </c>
      <c r="M19" s="7"/>
    </row>
    <row r="20" spans="1:13" ht="15.6" x14ac:dyDescent="0.25">
      <c r="A20" s="4" t="s">
        <v>129</v>
      </c>
      <c r="B20" s="4" t="s">
        <v>130</v>
      </c>
      <c r="C20" s="2" t="str">
        <f>'LVVA_biedri_01.09.2024'!A175</f>
        <v>Nē</v>
      </c>
      <c r="D20" s="6"/>
      <c r="E20" s="6">
        <v>0</v>
      </c>
      <c r="F20" s="6">
        <v>438</v>
      </c>
      <c r="G20" s="6">
        <v>0</v>
      </c>
      <c r="H20" s="6">
        <v>441</v>
      </c>
      <c r="I20" s="6"/>
      <c r="J20" s="6"/>
      <c r="K20" s="4">
        <f t="shared" si="0"/>
        <v>879</v>
      </c>
      <c r="L20" s="16" cm="1">
        <f t="array" ref="L20">SUM(LARGE(D20:J20, {1;2;3;4}))</f>
        <v>879</v>
      </c>
      <c r="M20" s="7"/>
    </row>
    <row r="21" spans="1:13" ht="15.6" x14ac:dyDescent="0.25">
      <c r="A21" s="17" t="s">
        <v>624</v>
      </c>
      <c r="B21" s="17" t="s">
        <v>625</v>
      </c>
      <c r="C21" s="1" t="str">
        <f>'LVVA_biedri_01.09.2024'!A175</f>
        <v>Nē</v>
      </c>
      <c r="D21" s="6"/>
      <c r="E21" s="6">
        <v>0</v>
      </c>
      <c r="F21" s="6">
        <v>0</v>
      </c>
      <c r="G21" s="6">
        <v>0</v>
      </c>
      <c r="H21" s="6"/>
      <c r="I21" s="6">
        <v>823</v>
      </c>
      <c r="J21" s="6"/>
      <c r="K21" s="4">
        <f t="shared" si="0"/>
        <v>823</v>
      </c>
      <c r="L21" s="16" cm="1">
        <f t="array" ref="L21">SUM(LARGE(D21:J21, {1;2;3;4}))</f>
        <v>823</v>
      </c>
      <c r="M21" s="7" t="s">
        <v>71</v>
      </c>
    </row>
    <row r="22" spans="1:13" ht="15.6" x14ac:dyDescent="0.25">
      <c r="A22" s="6" t="s">
        <v>127</v>
      </c>
      <c r="B22" s="6" t="s">
        <v>128</v>
      </c>
      <c r="C22" s="5" t="str">
        <f>'LVVA_biedri_01.09.2024'!A122</f>
        <v>Jā</v>
      </c>
      <c r="D22" s="6"/>
      <c r="E22" s="6"/>
      <c r="F22" s="6">
        <v>0</v>
      </c>
      <c r="G22" s="6">
        <v>0</v>
      </c>
      <c r="H22" s="6">
        <v>379</v>
      </c>
      <c r="I22" s="6">
        <v>370</v>
      </c>
      <c r="J22" s="6"/>
      <c r="K22" s="6">
        <f t="shared" si="0"/>
        <v>749</v>
      </c>
      <c r="L22" s="16" cm="1">
        <f t="array" ref="L22">SUM(LARGE(D22:J22, {1;2;3;4}))</f>
        <v>749</v>
      </c>
      <c r="M22" s="7"/>
    </row>
    <row r="23" spans="1:13" ht="15.6" x14ac:dyDescent="0.25">
      <c r="A23" s="6" t="s">
        <v>112</v>
      </c>
      <c r="B23" s="6" t="s">
        <v>113</v>
      </c>
      <c r="C23" s="5" t="str">
        <f>'LVVA_biedri_01.09.2024'!A10</f>
        <v>Jā</v>
      </c>
      <c r="D23" s="6"/>
      <c r="E23" s="6">
        <v>0</v>
      </c>
      <c r="F23" s="6">
        <v>0</v>
      </c>
      <c r="G23" s="6">
        <v>0</v>
      </c>
      <c r="H23" s="6">
        <v>735</v>
      </c>
      <c r="I23" s="6"/>
      <c r="J23" s="6"/>
      <c r="K23" s="6">
        <f t="shared" si="0"/>
        <v>735</v>
      </c>
      <c r="L23" s="16" cm="1">
        <f t="array" ref="L23">SUM(LARGE(D23:J23, {1;2;3;4}))</f>
        <v>735</v>
      </c>
      <c r="M23" s="8"/>
    </row>
    <row r="24" spans="1:13" ht="15.6" x14ac:dyDescent="0.25">
      <c r="A24" s="17" t="s">
        <v>33</v>
      </c>
      <c r="B24" s="17" t="s">
        <v>176</v>
      </c>
      <c r="C24" s="1" t="str">
        <f>'LVVA_biedri_01.09.2024'!A175</f>
        <v>Nē</v>
      </c>
      <c r="D24" s="6"/>
      <c r="E24" s="6">
        <v>0</v>
      </c>
      <c r="F24" s="6">
        <v>0</v>
      </c>
      <c r="G24" s="6">
        <v>0</v>
      </c>
      <c r="H24" s="6">
        <v>733</v>
      </c>
      <c r="I24" s="6"/>
      <c r="J24" s="6"/>
      <c r="K24" s="4">
        <f t="shared" ref="K24:K55" si="1">SUM(D24:J24)</f>
        <v>733</v>
      </c>
      <c r="L24" s="16" cm="1">
        <f t="array" ref="L24">SUM(LARGE(D24:J24, {1;2;3;4}))</f>
        <v>733</v>
      </c>
      <c r="M24" s="7"/>
    </row>
    <row r="25" spans="1:13" ht="15.6" x14ac:dyDescent="0.25">
      <c r="A25" s="4" t="s">
        <v>703</v>
      </c>
      <c r="B25" s="4" t="s">
        <v>704</v>
      </c>
      <c r="C25" s="2" t="str">
        <f>'LVVA_biedri_01.09.2024'!A175</f>
        <v>Nē</v>
      </c>
      <c r="D25" s="6"/>
      <c r="E25" s="6"/>
      <c r="F25" s="6">
        <v>0</v>
      </c>
      <c r="G25" s="6">
        <v>0</v>
      </c>
      <c r="H25" s="6">
        <v>395</v>
      </c>
      <c r="I25" s="6">
        <v>314</v>
      </c>
      <c r="J25" s="6"/>
      <c r="K25" s="4">
        <f t="shared" si="1"/>
        <v>709</v>
      </c>
      <c r="L25" s="16" cm="1">
        <f t="array" ref="L25">SUM(LARGE(D25:J25, {1;2;3;4}))</f>
        <v>709</v>
      </c>
      <c r="M25" s="7"/>
    </row>
    <row r="26" spans="1:13" ht="15.6" x14ac:dyDescent="0.25">
      <c r="A26" s="4" t="s">
        <v>24</v>
      </c>
      <c r="B26" s="4" t="s">
        <v>337</v>
      </c>
      <c r="C26" s="2" t="str">
        <f>'LVVA_biedri_01.09.2024'!A175</f>
        <v>Nē</v>
      </c>
      <c r="D26" s="6"/>
      <c r="E26" s="6"/>
      <c r="F26" s="6">
        <v>0</v>
      </c>
      <c r="G26" s="6">
        <v>0</v>
      </c>
      <c r="H26" s="6">
        <v>341</v>
      </c>
      <c r="I26" s="6">
        <v>319</v>
      </c>
      <c r="J26" s="6"/>
      <c r="K26" s="4">
        <f t="shared" si="1"/>
        <v>660</v>
      </c>
      <c r="L26" s="16" cm="1">
        <f t="array" ref="L26">SUM(LARGE(D26:J26, {1;2;3;4}))</f>
        <v>660</v>
      </c>
      <c r="M26" s="7"/>
    </row>
    <row r="27" spans="1:13" ht="15.6" x14ac:dyDescent="0.25">
      <c r="A27" s="4" t="s">
        <v>838</v>
      </c>
      <c r="B27" s="4" t="s">
        <v>839</v>
      </c>
      <c r="C27" s="2" t="str">
        <f>'LVVA_biedri_01.09.2024'!A175</f>
        <v>Nē</v>
      </c>
      <c r="D27" s="4"/>
      <c r="E27" s="4">
        <v>0</v>
      </c>
      <c r="F27" s="6">
        <v>0</v>
      </c>
      <c r="G27" s="6">
        <v>0</v>
      </c>
      <c r="H27" s="6"/>
      <c r="I27" s="6">
        <v>651</v>
      </c>
      <c r="J27" s="6"/>
      <c r="K27" s="4">
        <f t="shared" si="1"/>
        <v>651</v>
      </c>
      <c r="L27" s="16" cm="1">
        <f t="array" ref="L27">SUM(LARGE(D27:J27, {1;2;3;4}))</f>
        <v>651</v>
      </c>
      <c r="M27" s="7" t="s">
        <v>114</v>
      </c>
    </row>
    <row r="28" spans="1:13" ht="15.6" x14ac:dyDescent="0.25">
      <c r="A28" s="4" t="s">
        <v>775</v>
      </c>
      <c r="B28" s="4" t="s">
        <v>776</v>
      </c>
      <c r="C28" s="2" t="str">
        <f>'LVVA_biedri_01.09.2024'!A175</f>
        <v>Nē</v>
      </c>
      <c r="D28" s="4"/>
      <c r="E28" s="4">
        <v>0</v>
      </c>
      <c r="F28" s="6">
        <v>0</v>
      </c>
      <c r="G28" s="6">
        <v>0</v>
      </c>
      <c r="H28" s="6"/>
      <c r="I28" s="6">
        <v>644</v>
      </c>
      <c r="J28" s="6"/>
      <c r="K28" s="4">
        <f t="shared" si="1"/>
        <v>644</v>
      </c>
      <c r="L28" s="16" cm="1">
        <f t="array" ref="L28">SUM(LARGE(D28:J28, {1;2;3;4}))</f>
        <v>644</v>
      </c>
      <c r="M28" s="7" t="s">
        <v>114</v>
      </c>
    </row>
    <row r="29" spans="1:13" ht="15.6" x14ac:dyDescent="0.25">
      <c r="A29" s="4" t="s">
        <v>792</v>
      </c>
      <c r="B29" s="4" t="s">
        <v>793</v>
      </c>
      <c r="C29" s="2" t="str">
        <f>'LVVA_biedri_01.09.2024'!A175</f>
        <v>Nē</v>
      </c>
      <c r="D29" s="4"/>
      <c r="E29" s="4">
        <v>0</v>
      </c>
      <c r="F29" s="6">
        <v>0</v>
      </c>
      <c r="G29" s="6">
        <v>0</v>
      </c>
      <c r="H29" s="6"/>
      <c r="I29" s="6">
        <v>644</v>
      </c>
      <c r="J29" s="6"/>
      <c r="K29" s="4">
        <f t="shared" si="1"/>
        <v>644</v>
      </c>
      <c r="L29" s="16" cm="1">
        <f t="array" ref="L29">SUM(LARGE(D29:J29, {1;2;3;4}))</f>
        <v>644</v>
      </c>
      <c r="M29" s="7" t="s">
        <v>114</v>
      </c>
    </row>
    <row r="30" spans="1:13" ht="15.6" x14ac:dyDescent="0.25">
      <c r="A30" s="4" t="s">
        <v>840</v>
      </c>
      <c r="B30" s="4" t="s">
        <v>841</v>
      </c>
      <c r="C30" s="2" t="str">
        <f>'LVVA_biedri_01.09.2024'!A175</f>
        <v>Nē</v>
      </c>
      <c r="D30" s="4"/>
      <c r="E30" s="4">
        <v>0</v>
      </c>
      <c r="F30" s="6">
        <v>0</v>
      </c>
      <c r="G30" s="6">
        <v>0</v>
      </c>
      <c r="H30" s="6"/>
      <c r="I30" s="6">
        <v>628</v>
      </c>
      <c r="J30" s="6"/>
      <c r="K30" s="4">
        <f t="shared" si="1"/>
        <v>628</v>
      </c>
      <c r="L30" s="16" cm="1">
        <f t="array" ref="L30">SUM(LARGE(D30:J30, {1;2;3;4}))</f>
        <v>628</v>
      </c>
      <c r="M30" s="7" t="s">
        <v>114</v>
      </c>
    </row>
    <row r="31" spans="1:13" ht="15.6" x14ac:dyDescent="0.25">
      <c r="A31" s="4" t="s">
        <v>661</v>
      </c>
      <c r="B31" s="4" t="s">
        <v>662</v>
      </c>
      <c r="C31" s="2" t="str">
        <f>'LVVA_biedri_01.09.2024'!A175</f>
        <v>Nē</v>
      </c>
      <c r="D31" s="6"/>
      <c r="E31" s="6">
        <v>0</v>
      </c>
      <c r="F31" s="6">
        <v>270</v>
      </c>
      <c r="G31" s="6">
        <v>0</v>
      </c>
      <c r="H31" s="6">
        <v>348</v>
      </c>
      <c r="I31" s="6"/>
      <c r="J31" s="6"/>
      <c r="K31" s="4">
        <f t="shared" si="1"/>
        <v>618</v>
      </c>
      <c r="L31" s="16" cm="1">
        <f t="array" ref="L31">SUM(LARGE(D31:J31, {1;2;3;4}))</f>
        <v>618</v>
      </c>
      <c r="M31" s="7"/>
    </row>
    <row r="32" spans="1:13" ht="15.6" x14ac:dyDescent="0.25">
      <c r="A32" s="17" t="s">
        <v>122</v>
      </c>
      <c r="B32" s="17" t="s">
        <v>338</v>
      </c>
      <c r="C32" s="1" t="str">
        <f>'LVVA_biedri_01.09.2024'!A175</f>
        <v>Nē</v>
      </c>
      <c r="D32" s="6"/>
      <c r="E32" s="6">
        <v>0</v>
      </c>
      <c r="F32" s="6">
        <v>0</v>
      </c>
      <c r="G32" s="6">
        <v>0</v>
      </c>
      <c r="H32" s="6">
        <v>607</v>
      </c>
      <c r="I32" s="6"/>
      <c r="J32" s="6"/>
      <c r="K32" s="4">
        <f t="shared" si="1"/>
        <v>607</v>
      </c>
      <c r="L32" s="16" cm="1">
        <f t="array" ref="L32">SUM(LARGE(D32:J32, {1;2;3;4}))</f>
        <v>607</v>
      </c>
      <c r="M32" s="7"/>
    </row>
    <row r="33" spans="1:13" ht="15.6" x14ac:dyDescent="0.25">
      <c r="A33" s="6" t="s">
        <v>25</v>
      </c>
      <c r="B33" s="6" t="s">
        <v>26</v>
      </c>
      <c r="C33" s="5" t="str">
        <f>'LVVA_biedri_01.09.2024'!A50</f>
        <v>Jā</v>
      </c>
      <c r="D33" s="6"/>
      <c r="E33" s="6">
        <v>0</v>
      </c>
      <c r="F33" s="6">
        <v>0</v>
      </c>
      <c r="G33" s="6">
        <v>601</v>
      </c>
      <c r="H33" s="6">
        <v>0</v>
      </c>
      <c r="I33" s="6"/>
      <c r="J33" s="6"/>
      <c r="K33" s="6">
        <f t="shared" si="1"/>
        <v>601</v>
      </c>
      <c r="L33" s="16" cm="1">
        <f t="array" ref="L33">SUM(LARGE(D33:J33, {1;2;3;4}))</f>
        <v>601</v>
      </c>
      <c r="M33" s="7"/>
    </row>
    <row r="34" spans="1:13" ht="15.6" x14ac:dyDescent="0.25">
      <c r="A34" s="4" t="s">
        <v>117</v>
      </c>
      <c r="B34" s="4" t="s">
        <v>118</v>
      </c>
      <c r="C34" s="2" t="str">
        <f>'LVVA_biedri_01.09.2024'!A175</f>
        <v>Nē</v>
      </c>
      <c r="D34" s="6"/>
      <c r="E34" s="6">
        <v>0</v>
      </c>
      <c r="F34" s="6">
        <v>0</v>
      </c>
      <c r="G34" s="6">
        <v>0</v>
      </c>
      <c r="H34" s="6">
        <v>582</v>
      </c>
      <c r="I34" s="6"/>
      <c r="J34" s="6"/>
      <c r="K34" s="4">
        <f t="shared" si="1"/>
        <v>582</v>
      </c>
      <c r="L34" s="16" cm="1">
        <f t="array" ref="L34">SUM(LARGE(D34:J34, {1;2;3;4}))</f>
        <v>582</v>
      </c>
      <c r="M34" s="7"/>
    </row>
    <row r="35" spans="1:13" ht="15.6" x14ac:dyDescent="0.25">
      <c r="A35" s="4" t="s">
        <v>782</v>
      </c>
      <c r="B35" s="4" t="s">
        <v>783</v>
      </c>
      <c r="C35" s="2" t="str">
        <f>'LVVA_biedri_01.09.2024'!A175</f>
        <v>Nē</v>
      </c>
      <c r="D35" s="4"/>
      <c r="E35" s="6">
        <v>0</v>
      </c>
      <c r="F35" s="6">
        <v>0</v>
      </c>
      <c r="G35" s="6">
        <v>0</v>
      </c>
      <c r="H35" s="6"/>
      <c r="I35" s="6">
        <v>582</v>
      </c>
      <c r="J35" s="6"/>
      <c r="K35" s="4">
        <f t="shared" si="1"/>
        <v>582</v>
      </c>
      <c r="L35" s="16" cm="1">
        <f t="array" ref="L35">SUM(LARGE(D35:J35, {1;2;3;4}))</f>
        <v>582</v>
      </c>
      <c r="M35" s="7" t="s">
        <v>114</v>
      </c>
    </row>
    <row r="36" spans="1:13" ht="15.6" x14ac:dyDescent="0.25">
      <c r="A36" s="17" t="s">
        <v>160</v>
      </c>
      <c r="B36" s="17" t="s">
        <v>161</v>
      </c>
      <c r="C36" s="1" t="str">
        <f>'LVVA_biedri_01.09.2024'!A175</f>
        <v>Nē</v>
      </c>
      <c r="D36" s="4"/>
      <c r="E36" s="6">
        <v>0</v>
      </c>
      <c r="F36" s="6">
        <v>0</v>
      </c>
      <c r="G36" s="6">
        <v>0</v>
      </c>
      <c r="H36" s="4">
        <v>576</v>
      </c>
      <c r="I36" s="4"/>
      <c r="J36" s="6"/>
      <c r="K36" s="17">
        <f t="shared" si="1"/>
        <v>576</v>
      </c>
      <c r="L36" s="16" cm="1">
        <f t="array" ref="L36">SUM(LARGE(D36:J36, {1;2;3;4}))</f>
        <v>576</v>
      </c>
      <c r="M36" s="7"/>
    </row>
    <row r="37" spans="1:13" ht="15.6" x14ac:dyDescent="0.25">
      <c r="A37" s="4" t="s">
        <v>769</v>
      </c>
      <c r="B37" s="4" t="s">
        <v>770</v>
      </c>
      <c r="C37" s="2" t="str">
        <f>'LVVA_biedri_01.09.2024'!A175</f>
        <v>Nē</v>
      </c>
      <c r="D37" s="4"/>
      <c r="E37" s="6">
        <v>0</v>
      </c>
      <c r="F37" s="6">
        <v>0</v>
      </c>
      <c r="G37" s="6">
        <v>0</v>
      </c>
      <c r="H37" s="6"/>
      <c r="I37" s="6">
        <v>571</v>
      </c>
      <c r="J37" s="6"/>
      <c r="K37" s="4">
        <f t="shared" si="1"/>
        <v>571</v>
      </c>
      <c r="L37" s="16" cm="1">
        <f t="array" ref="L37">SUM(LARGE(D37:J37, {1;2;3;4}))</f>
        <v>571</v>
      </c>
      <c r="M37" s="7" t="s">
        <v>114</v>
      </c>
    </row>
    <row r="38" spans="1:13" ht="15.6" x14ac:dyDescent="0.25">
      <c r="A38" s="6" t="s">
        <v>292</v>
      </c>
      <c r="B38" s="6" t="s">
        <v>293</v>
      </c>
      <c r="C38" s="5" t="str">
        <f>'LVVA_biedri_01.09.2024'!A170</f>
        <v>Jā</v>
      </c>
      <c r="D38" s="6"/>
      <c r="E38" s="6">
        <v>0</v>
      </c>
      <c r="F38" s="6">
        <v>0</v>
      </c>
      <c r="G38" s="6">
        <v>0</v>
      </c>
      <c r="H38" s="6">
        <v>562</v>
      </c>
      <c r="I38" s="6"/>
      <c r="J38" s="6"/>
      <c r="K38" s="6">
        <f t="shared" si="1"/>
        <v>562</v>
      </c>
      <c r="L38" s="16" cm="1">
        <f t="array" ref="L38">SUM(LARGE(D38:J38, {1;2;3;4}))</f>
        <v>562</v>
      </c>
      <c r="M38" s="8"/>
    </row>
    <row r="39" spans="1:13" ht="15.6" x14ac:dyDescent="0.25">
      <c r="A39" s="4" t="s">
        <v>767</v>
      </c>
      <c r="B39" s="4" t="s">
        <v>768</v>
      </c>
      <c r="C39" s="2" t="str">
        <f>'LVVA_biedri_01.09.2024'!A175</f>
        <v>Nē</v>
      </c>
      <c r="D39" s="4"/>
      <c r="E39" s="6">
        <v>0</v>
      </c>
      <c r="F39" s="6">
        <v>0</v>
      </c>
      <c r="G39" s="6">
        <v>0</v>
      </c>
      <c r="H39" s="6"/>
      <c r="I39" s="6">
        <v>554</v>
      </c>
      <c r="J39" s="6"/>
      <c r="K39" s="4">
        <f t="shared" si="1"/>
        <v>554</v>
      </c>
      <c r="L39" s="16" cm="1">
        <f t="array" ref="L39">SUM(LARGE(D39:J39, {1;2;3;4}))</f>
        <v>554</v>
      </c>
      <c r="M39" s="7" t="s">
        <v>114</v>
      </c>
    </row>
    <row r="40" spans="1:13" ht="15.6" x14ac:dyDescent="0.25">
      <c r="A40" s="4" t="s">
        <v>788</v>
      </c>
      <c r="B40" s="4" t="s">
        <v>789</v>
      </c>
      <c r="C40" s="2" t="str">
        <f>'LVVA_biedri_01.09.2024'!A175</f>
        <v>Nē</v>
      </c>
      <c r="D40" s="4"/>
      <c r="E40" s="6">
        <v>0</v>
      </c>
      <c r="F40" s="6">
        <v>0</v>
      </c>
      <c r="G40" s="6">
        <v>0</v>
      </c>
      <c r="H40" s="6"/>
      <c r="I40" s="6">
        <v>550</v>
      </c>
      <c r="J40" s="6"/>
      <c r="K40" s="4">
        <f t="shared" si="1"/>
        <v>550</v>
      </c>
      <c r="L40" s="16" cm="1">
        <f t="array" ref="L40">SUM(LARGE(D40:J40, {1;2;3;4}))</f>
        <v>550</v>
      </c>
      <c r="M40" s="7" t="s">
        <v>114</v>
      </c>
    </row>
    <row r="41" spans="1:13" ht="15.6" x14ac:dyDescent="0.25">
      <c r="A41" s="17" t="s">
        <v>35</v>
      </c>
      <c r="B41" s="17" t="s">
        <v>36</v>
      </c>
      <c r="C41" s="1" t="str">
        <f>'LVVA_biedri_01.09.2024'!A157</f>
        <v>Jā</v>
      </c>
      <c r="D41" s="6"/>
      <c r="E41" s="6">
        <v>0</v>
      </c>
      <c r="F41" s="6">
        <v>0</v>
      </c>
      <c r="G41" s="6">
        <v>0</v>
      </c>
      <c r="H41" s="4"/>
      <c r="I41" s="4">
        <v>548</v>
      </c>
      <c r="J41" s="6"/>
      <c r="K41" s="17">
        <f t="shared" si="1"/>
        <v>548</v>
      </c>
      <c r="L41" s="16" cm="1">
        <f t="array" ref="L41">SUM(LARGE(D41:J41, {1;2;3;4}))</f>
        <v>548</v>
      </c>
      <c r="M41" s="7"/>
    </row>
    <row r="42" spans="1:13" ht="15.6" x14ac:dyDescent="0.25">
      <c r="A42" s="17" t="s">
        <v>154</v>
      </c>
      <c r="B42" s="17" t="s">
        <v>155</v>
      </c>
      <c r="C42" s="1" t="str">
        <f>'LVVA_biedri_01.09.2024'!A175</f>
        <v>Nē</v>
      </c>
      <c r="D42" s="6"/>
      <c r="E42" s="6">
        <v>0</v>
      </c>
      <c r="F42" s="6">
        <v>0</v>
      </c>
      <c r="G42" s="6">
        <v>0</v>
      </c>
      <c r="H42" s="4">
        <v>537</v>
      </c>
      <c r="I42" s="4"/>
      <c r="J42" s="6"/>
      <c r="K42" s="17">
        <f t="shared" si="1"/>
        <v>537</v>
      </c>
      <c r="L42" s="16" cm="1">
        <f t="array" ref="L42">SUM(LARGE(D42:J42, {1;2;3;4}))</f>
        <v>537</v>
      </c>
      <c r="M42" s="7"/>
    </row>
    <row r="43" spans="1:13" ht="15.6" x14ac:dyDescent="0.25">
      <c r="A43" s="4" t="s">
        <v>780</v>
      </c>
      <c r="B43" s="4" t="s">
        <v>781</v>
      </c>
      <c r="C43" s="2" t="str">
        <f>'LVVA_biedri_01.09.2024'!A175</f>
        <v>Nē</v>
      </c>
      <c r="D43" s="4"/>
      <c r="E43" s="6">
        <v>0</v>
      </c>
      <c r="F43" s="6">
        <v>0</v>
      </c>
      <c r="G43" s="6">
        <v>0</v>
      </c>
      <c r="H43" s="6"/>
      <c r="I43" s="6">
        <v>527</v>
      </c>
      <c r="J43" s="6"/>
      <c r="K43" s="4">
        <f t="shared" si="1"/>
        <v>527</v>
      </c>
      <c r="L43" s="16" cm="1">
        <f t="array" ref="L43">SUM(LARGE(D43:J43, {1;2;3;4}))</f>
        <v>527</v>
      </c>
      <c r="M43" s="7" t="s">
        <v>114</v>
      </c>
    </row>
    <row r="44" spans="1:13" ht="15.6" x14ac:dyDescent="0.25">
      <c r="A44" s="4" t="s">
        <v>773</v>
      </c>
      <c r="B44" s="4" t="s">
        <v>774</v>
      </c>
      <c r="C44" s="2" t="str">
        <f>'LVVA_biedri_01.09.2024'!A175</f>
        <v>Nē</v>
      </c>
      <c r="D44" s="4"/>
      <c r="E44" s="6">
        <v>0</v>
      </c>
      <c r="F44" s="6">
        <v>0</v>
      </c>
      <c r="G44" s="6">
        <v>0</v>
      </c>
      <c r="H44" s="6"/>
      <c r="I44" s="6">
        <v>526</v>
      </c>
      <c r="J44" s="6"/>
      <c r="K44" s="4">
        <f t="shared" si="1"/>
        <v>526</v>
      </c>
      <c r="L44" s="16" cm="1">
        <f t="array" ref="L44">SUM(LARGE(D44:J44, {1;2;3;4}))</f>
        <v>526</v>
      </c>
      <c r="M44" s="7" t="s">
        <v>114</v>
      </c>
    </row>
    <row r="45" spans="1:13" ht="15.6" x14ac:dyDescent="0.25">
      <c r="A45" s="4" t="s">
        <v>794</v>
      </c>
      <c r="B45" s="4" t="s">
        <v>795</v>
      </c>
      <c r="C45" s="2" t="str">
        <f>'LVVA_biedri_01.09.2024'!A175</f>
        <v>Nē</v>
      </c>
      <c r="D45" s="4"/>
      <c r="E45" s="6">
        <v>0</v>
      </c>
      <c r="F45" s="6">
        <v>0</v>
      </c>
      <c r="G45" s="6">
        <v>0</v>
      </c>
      <c r="H45" s="6"/>
      <c r="I45" s="6">
        <v>512</v>
      </c>
      <c r="J45" s="6"/>
      <c r="K45" s="4">
        <f t="shared" si="1"/>
        <v>512</v>
      </c>
      <c r="L45" s="16" cm="1">
        <f t="array" ref="L45">SUM(LARGE(D45:J45, {1;2;3;4}))</f>
        <v>512</v>
      </c>
      <c r="M45" s="7" t="s">
        <v>114</v>
      </c>
    </row>
    <row r="46" spans="1:13" ht="15.6" x14ac:dyDescent="0.25">
      <c r="A46" s="4" t="s">
        <v>771</v>
      </c>
      <c r="B46" s="4" t="s">
        <v>772</v>
      </c>
      <c r="C46" s="2" t="str">
        <f>'LVVA_biedri_01.09.2024'!A175</f>
        <v>Nē</v>
      </c>
      <c r="D46" s="4"/>
      <c r="E46" s="6">
        <v>0</v>
      </c>
      <c r="F46" s="6">
        <v>0</v>
      </c>
      <c r="G46" s="6">
        <v>0</v>
      </c>
      <c r="H46" s="6"/>
      <c r="I46" s="6">
        <v>510</v>
      </c>
      <c r="J46" s="6"/>
      <c r="K46" s="4">
        <f t="shared" si="1"/>
        <v>510</v>
      </c>
      <c r="L46" s="16" cm="1">
        <f t="array" ref="L46">SUM(LARGE(D46:J46, {1;2;3;4}))</f>
        <v>510</v>
      </c>
      <c r="M46" s="7" t="s">
        <v>114</v>
      </c>
    </row>
    <row r="47" spans="1:13" ht="15.6" x14ac:dyDescent="0.25">
      <c r="A47" s="4" t="s">
        <v>18</v>
      </c>
      <c r="B47" s="4" t="s">
        <v>19</v>
      </c>
      <c r="C47" s="2" t="str">
        <f>'LVVA_biedri_01.09.2024'!A47</f>
        <v>Jā</v>
      </c>
      <c r="D47" s="4"/>
      <c r="E47" s="6">
        <v>0</v>
      </c>
      <c r="F47" s="6">
        <v>0</v>
      </c>
      <c r="G47" s="6">
        <v>0</v>
      </c>
      <c r="H47" s="4">
        <v>507</v>
      </c>
      <c r="I47" s="4"/>
      <c r="J47" s="6"/>
      <c r="K47" s="4">
        <f t="shared" si="1"/>
        <v>507</v>
      </c>
      <c r="L47" s="16" cm="1">
        <f t="array" ref="L47">SUM(LARGE(D47:J47, {1;2;3;4}))</f>
        <v>507</v>
      </c>
      <c r="M47" s="7"/>
    </row>
    <row r="48" spans="1:13" ht="15.6" x14ac:dyDescent="0.25">
      <c r="A48" s="4" t="s">
        <v>31</v>
      </c>
      <c r="B48" s="4" t="s">
        <v>606</v>
      </c>
      <c r="C48" s="2" t="str">
        <f>'LVVA_biedri_01.09.2024'!A175</f>
        <v>Nē</v>
      </c>
      <c r="D48" s="6"/>
      <c r="E48" s="6">
        <v>0</v>
      </c>
      <c r="F48" s="6">
        <v>0</v>
      </c>
      <c r="G48" s="6">
        <v>0</v>
      </c>
      <c r="H48" s="6"/>
      <c r="I48" s="6">
        <v>505</v>
      </c>
      <c r="J48" s="6"/>
      <c r="K48" s="4">
        <f t="shared" si="1"/>
        <v>505</v>
      </c>
      <c r="L48" s="16" cm="1">
        <f t="array" ref="L48">SUM(LARGE(D48:J48, {1;2;3;4}))</f>
        <v>505</v>
      </c>
      <c r="M48" s="7"/>
    </row>
    <row r="49" spans="1:13" ht="15.6" x14ac:dyDescent="0.25">
      <c r="A49" s="4" t="s">
        <v>790</v>
      </c>
      <c r="B49" s="4" t="s">
        <v>791</v>
      </c>
      <c r="C49" s="2" t="str">
        <f>'LVVA_biedri_01.09.2024'!A175</f>
        <v>Nē</v>
      </c>
      <c r="D49" s="4"/>
      <c r="E49" s="6">
        <v>0</v>
      </c>
      <c r="F49" s="6">
        <v>0</v>
      </c>
      <c r="G49" s="6">
        <v>0</v>
      </c>
      <c r="H49" s="6"/>
      <c r="I49" s="6">
        <v>504</v>
      </c>
      <c r="J49" s="6"/>
      <c r="K49" s="4">
        <f t="shared" si="1"/>
        <v>504</v>
      </c>
      <c r="L49" s="16" cm="1">
        <f t="array" ref="L49">SUM(LARGE(D49:J49, {1;2;3;4}))</f>
        <v>504</v>
      </c>
      <c r="M49" s="7" t="s">
        <v>114</v>
      </c>
    </row>
    <row r="50" spans="1:13" ht="15.6" x14ac:dyDescent="0.25">
      <c r="A50" s="4" t="s">
        <v>181</v>
      </c>
      <c r="B50" s="4" t="s">
        <v>182</v>
      </c>
      <c r="C50" s="2" t="str">
        <f>'LVVA_biedri_01.09.2024'!A175</f>
        <v>Nē</v>
      </c>
      <c r="D50" s="6"/>
      <c r="E50" s="6">
        <v>0</v>
      </c>
      <c r="F50" s="6">
        <v>0</v>
      </c>
      <c r="G50" s="6">
        <v>0</v>
      </c>
      <c r="H50" s="6">
        <v>496</v>
      </c>
      <c r="I50" s="6"/>
      <c r="J50" s="6"/>
      <c r="K50" s="4">
        <f t="shared" si="1"/>
        <v>496</v>
      </c>
      <c r="L50" s="16" cm="1">
        <f t="array" ref="L50">SUM(LARGE(D50:J50, {1;2;3;4}))</f>
        <v>496</v>
      </c>
      <c r="M50" s="7"/>
    </row>
    <row r="51" spans="1:13" ht="15.6" x14ac:dyDescent="0.25">
      <c r="A51" s="4" t="s">
        <v>842</v>
      </c>
      <c r="B51" s="4" t="s">
        <v>839</v>
      </c>
      <c r="C51" s="2" t="str">
        <f>'LVVA_biedri_01.09.2024'!A175</f>
        <v>Nē</v>
      </c>
      <c r="D51" s="4"/>
      <c r="E51" s="6">
        <v>0</v>
      </c>
      <c r="F51" s="6">
        <v>0</v>
      </c>
      <c r="G51" s="6">
        <v>0</v>
      </c>
      <c r="H51" s="6"/>
      <c r="I51" s="6">
        <v>476</v>
      </c>
      <c r="J51" s="6"/>
      <c r="K51" s="4">
        <f t="shared" si="1"/>
        <v>476</v>
      </c>
      <c r="L51" s="16" cm="1">
        <f t="array" ref="L51">SUM(LARGE(D51:J51, {1;2;3;4}))</f>
        <v>476</v>
      </c>
      <c r="M51" s="7" t="s">
        <v>114</v>
      </c>
    </row>
    <row r="52" spans="1:13" ht="15.6" x14ac:dyDescent="0.25">
      <c r="A52" s="17" t="s">
        <v>595</v>
      </c>
      <c r="B52" s="17" t="s">
        <v>702</v>
      </c>
      <c r="C52" s="1" t="str">
        <f>'LVVA_biedri_01.09.2024'!A175</f>
        <v>Nē</v>
      </c>
      <c r="D52" s="6"/>
      <c r="E52" s="6">
        <v>0</v>
      </c>
      <c r="F52" s="6">
        <v>0</v>
      </c>
      <c r="G52" s="6">
        <v>0</v>
      </c>
      <c r="H52" s="6">
        <v>471</v>
      </c>
      <c r="I52" s="6"/>
      <c r="J52" s="6"/>
      <c r="K52" s="4">
        <f t="shared" si="1"/>
        <v>471</v>
      </c>
      <c r="L52" s="16" cm="1">
        <f t="array" ref="L52">SUM(LARGE(D52:J52, {1;2;3;4}))</f>
        <v>471</v>
      </c>
      <c r="M52" s="7"/>
    </row>
    <row r="53" spans="1:13" ht="15.6" x14ac:dyDescent="0.25">
      <c r="A53" s="6" t="s">
        <v>177</v>
      </c>
      <c r="B53" s="6" t="s">
        <v>178</v>
      </c>
      <c r="C53" s="1" t="str">
        <f>'LVVA_biedri_01.09.2024'!A91</f>
        <v>Jā</v>
      </c>
      <c r="D53" s="4"/>
      <c r="E53" s="6">
        <v>0</v>
      </c>
      <c r="F53" s="6">
        <v>0</v>
      </c>
      <c r="G53" s="6">
        <v>0</v>
      </c>
      <c r="H53" s="6">
        <v>452</v>
      </c>
      <c r="I53" s="6"/>
      <c r="J53" s="6"/>
      <c r="K53" s="4">
        <f t="shared" si="1"/>
        <v>452</v>
      </c>
      <c r="L53" s="16" cm="1">
        <f t="array" ref="L53">SUM(LARGE(D53:J53, {1;2;3;4}))</f>
        <v>452</v>
      </c>
      <c r="M53" s="7"/>
    </row>
    <row r="54" spans="1:13" ht="15.6" x14ac:dyDescent="0.25">
      <c r="A54" s="4" t="s">
        <v>786</v>
      </c>
      <c r="B54" s="4" t="s">
        <v>787</v>
      </c>
      <c r="C54" s="2" t="str">
        <f>'LVVA_biedri_01.09.2024'!A175</f>
        <v>Nē</v>
      </c>
      <c r="D54" s="4"/>
      <c r="E54" s="6">
        <v>0</v>
      </c>
      <c r="F54" s="6">
        <v>0</v>
      </c>
      <c r="G54" s="6">
        <v>0</v>
      </c>
      <c r="H54" s="6"/>
      <c r="I54" s="6">
        <v>446</v>
      </c>
      <c r="J54" s="6"/>
      <c r="K54" s="4">
        <f t="shared" si="1"/>
        <v>446</v>
      </c>
      <c r="L54" s="16" cm="1">
        <f t="array" ref="L54">SUM(LARGE(D54:J54, {1;2;3;4}))</f>
        <v>446</v>
      </c>
      <c r="M54" s="7" t="s">
        <v>114</v>
      </c>
    </row>
    <row r="55" spans="1:13" ht="15.6" x14ac:dyDescent="0.25">
      <c r="A55" s="4" t="s">
        <v>163</v>
      </c>
      <c r="B55" s="4" t="s">
        <v>164</v>
      </c>
      <c r="C55" s="2" t="str">
        <f>'LVVA_biedri_01.09.2024'!A175</f>
        <v>Nē</v>
      </c>
      <c r="D55" s="4"/>
      <c r="E55" s="6">
        <v>0</v>
      </c>
      <c r="F55" s="6">
        <v>0</v>
      </c>
      <c r="G55" s="6">
        <v>0</v>
      </c>
      <c r="H55" s="6"/>
      <c r="I55" s="6">
        <v>444</v>
      </c>
      <c r="J55" s="6"/>
      <c r="K55" s="4">
        <f t="shared" si="1"/>
        <v>444</v>
      </c>
      <c r="L55" s="16" cm="1">
        <f t="array" ref="L55">SUM(LARGE(D55:J55, {1;2;3;4}))</f>
        <v>444</v>
      </c>
      <c r="M55" s="7"/>
    </row>
    <row r="56" spans="1:13" ht="15.6" x14ac:dyDescent="0.25">
      <c r="A56" s="4" t="s">
        <v>20</v>
      </c>
      <c r="B56" s="4" t="s">
        <v>54</v>
      </c>
      <c r="C56" s="2" t="str">
        <f>'LVVA_biedri_01.09.2024'!A175</f>
        <v>Nē</v>
      </c>
      <c r="D56" s="4"/>
      <c r="E56" s="6">
        <v>0</v>
      </c>
      <c r="F56" s="6">
        <v>0</v>
      </c>
      <c r="G56" s="6">
        <v>0</v>
      </c>
      <c r="H56" s="4"/>
      <c r="I56" s="4">
        <v>432</v>
      </c>
      <c r="J56" s="6"/>
      <c r="K56" s="4">
        <f t="shared" ref="K56:K87" si="2">SUM(D56:J56)</f>
        <v>432</v>
      </c>
      <c r="L56" s="16" cm="1">
        <f t="array" ref="L56">SUM(LARGE(D56:J56, {1;2;3;4}))</f>
        <v>432</v>
      </c>
      <c r="M56" s="7"/>
    </row>
    <row r="57" spans="1:13" ht="15.6" x14ac:dyDescent="0.25">
      <c r="A57" s="6" t="s">
        <v>125</v>
      </c>
      <c r="B57" s="6" t="s">
        <v>126</v>
      </c>
      <c r="C57" s="5" t="str">
        <f>'LVVA_biedri_01.09.2024'!A17</f>
        <v>Jā</v>
      </c>
      <c r="D57" s="4"/>
      <c r="E57" s="6">
        <v>0</v>
      </c>
      <c r="F57" s="6">
        <v>0</v>
      </c>
      <c r="G57" s="6">
        <v>0</v>
      </c>
      <c r="H57" s="6">
        <v>430</v>
      </c>
      <c r="I57" s="6"/>
      <c r="J57" s="6"/>
      <c r="K57" s="6">
        <f t="shared" si="2"/>
        <v>430</v>
      </c>
      <c r="L57" s="16" cm="1">
        <f t="array" ref="L57">SUM(LARGE(D57:J57, {1;2;3;4}))</f>
        <v>430</v>
      </c>
      <c r="M57" s="7"/>
    </row>
    <row r="58" spans="1:13" ht="15.6" x14ac:dyDescent="0.25">
      <c r="A58" s="4" t="s">
        <v>595</v>
      </c>
      <c r="B58" s="4" t="s">
        <v>596</v>
      </c>
      <c r="C58" s="2" t="str">
        <f>'LVVA_biedri_01.09.2024'!A175</f>
        <v>Nē</v>
      </c>
      <c r="D58" s="4"/>
      <c r="E58" s="6">
        <v>0</v>
      </c>
      <c r="F58" s="6">
        <v>0</v>
      </c>
      <c r="G58" s="6">
        <v>0</v>
      </c>
      <c r="H58" s="6"/>
      <c r="I58" s="6">
        <v>424</v>
      </c>
      <c r="J58" s="6"/>
      <c r="K58" s="4">
        <f t="shared" si="2"/>
        <v>424</v>
      </c>
      <c r="L58" s="16" cm="1">
        <f t="array" ref="L58">SUM(LARGE(D58:J58, {1;2;3;4}))</f>
        <v>424</v>
      </c>
      <c r="M58" s="7"/>
    </row>
    <row r="59" spans="1:13" ht="15.6" x14ac:dyDescent="0.25">
      <c r="A59" s="6" t="s">
        <v>21</v>
      </c>
      <c r="B59" s="6" t="s">
        <v>683</v>
      </c>
      <c r="C59" s="5" t="str">
        <f>'LVVA_biedri_01.09.2024'!A175</f>
        <v>Nē</v>
      </c>
      <c r="D59" s="6"/>
      <c r="E59" s="6">
        <v>0</v>
      </c>
      <c r="F59" s="6">
        <v>0</v>
      </c>
      <c r="G59" s="6">
        <v>0</v>
      </c>
      <c r="H59" s="6">
        <v>390</v>
      </c>
      <c r="I59" s="6"/>
      <c r="J59" s="6"/>
      <c r="K59" s="6">
        <f t="shared" si="2"/>
        <v>390</v>
      </c>
      <c r="L59" s="16" cm="1">
        <f t="array" ref="L59">SUM(LARGE(D59:J59, {1;2;3;4}))</f>
        <v>390</v>
      </c>
      <c r="M59" s="7"/>
    </row>
    <row r="60" spans="1:13" ht="15.6" x14ac:dyDescent="0.25">
      <c r="A60" s="4" t="s">
        <v>688</v>
      </c>
      <c r="B60" s="4" t="s">
        <v>689</v>
      </c>
      <c r="C60" s="2" t="str">
        <f>'LVVA_biedri_01.09.2024'!A175</f>
        <v>Nē</v>
      </c>
      <c r="D60" s="6"/>
      <c r="E60" s="6">
        <v>0</v>
      </c>
      <c r="F60" s="6">
        <v>0</v>
      </c>
      <c r="G60" s="6">
        <v>0</v>
      </c>
      <c r="H60" s="6">
        <v>388</v>
      </c>
      <c r="I60" s="6"/>
      <c r="J60" s="6"/>
      <c r="K60" s="4">
        <f t="shared" si="2"/>
        <v>388</v>
      </c>
      <c r="L60" s="16" cm="1">
        <f t="array" ref="L60">SUM(LARGE(D60:J60, {1;2;3;4}))</f>
        <v>388</v>
      </c>
      <c r="M60" s="7"/>
    </row>
    <row r="61" spans="1:13" ht="15.6" x14ac:dyDescent="0.25">
      <c r="A61" s="17" t="s">
        <v>21</v>
      </c>
      <c r="B61" s="17" t="s">
        <v>165</v>
      </c>
      <c r="C61" s="1" t="str">
        <f>'LVVA_biedri_01.09.2024'!A137</f>
        <v>Jā</v>
      </c>
      <c r="D61" s="6"/>
      <c r="E61" s="6">
        <v>0</v>
      </c>
      <c r="F61" s="6">
        <v>0</v>
      </c>
      <c r="G61" s="6">
        <v>0</v>
      </c>
      <c r="H61" s="6">
        <v>370</v>
      </c>
      <c r="I61" s="6"/>
      <c r="J61" s="6"/>
      <c r="K61" s="4">
        <f t="shared" si="2"/>
        <v>370</v>
      </c>
      <c r="L61" s="16" cm="1">
        <f t="array" ref="L61">SUM(LARGE(D61:J61, {1;2;3;4}))</f>
        <v>370</v>
      </c>
      <c r="M61" s="7"/>
    </row>
    <row r="62" spans="1:13" ht="15.6" x14ac:dyDescent="0.25">
      <c r="A62" s="4" t="s">
        <v>119</v>
      </c>
      <c r="B62" s="4" t="s">
        <v>668</v>
      </c>
      <c r="C62" s="2" t="str">
        <f>'LVVA_biedri_01.09.2024'!A175</f>
        <v>Nē</v>
      </c>
      <c r="D62" s="6"/>
      <c r="E62" s="6">
        <v>0</v>
      </c>
      <c r="F62" s="4">
        <v>0</v>
      </c>
      <c r="G62" s="4">
        <v>361</v>
      </c>
      <c r="H62" s="4">
        <v>0</v>
      </c>
      <c r="I62" s="4"/>
      <c r="J62" s="6"/>
      <c r="K62" s="4">
        <f t="shared" si="2"/>
        <v>361</v>
      </c>
      <c r="L62" s="16" cm="1">
        <f t="array" ref="L62">SUM(LARGE(D62:J62, {1;2;3;4}))</f>
        <v>361</v>
      </c>
      <c r="M62" s="9"/>
    </row>
    <row r="64" spans="1:13" ht="13.8" customHeight="1" x14ac:dyDescent="0.25"/>
  </sheetData>
  <autoFilter ref="A1:M62" xr:uid="{00000000-0009-0000-0000-000001000000}">
    <sortState xmlns:xlrd2="http://schemas.microsoft.com/office/spreadsheetml/2017/richdata2" ref="A2:M62">
      <sortCondition descending="1" ref="L1:L62"/>
    </sortState>
  </autoFilter>
  <sortState xmlns:xlrd2="http://schemas.microsoft.com/office/spreadsheetml/2017/richdata2" ref="A2:N62">
    <sortCondition descending="1" ref="L2:L62"/>
  </sortState>
  <hyperlinks>
    <hyperlink ref="N1" r:id="rId1" xr:uid="{551EE881-0864-4ADA-9F15-A41A5FBCC360}"/>
  </hyperlink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D8753-C1FF-481D-8101-17C4351A9C34}">
  <sheetPr codeName="Sheet5">
    <tabColor rgb="FFCCECFF"/>
  </sheetPr>
  <dimension ref="A1:Q121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11.5546875" defaultRowHeight="13.2" x14ac:dyDescent="0.25"/>
  <cols>
    <col min="1" max="1" width="12.77734375" customWidth="1"/>
    <col min="2" max="2" width="21.77734375" customWidth="1"/>
    <col min="3" max="3" width="13.77734375" style="3" customWidth="1"/>
    <col min="4" max="13" width="6.77734375" customWidth="1"/>
    <col min="14" max="15" width="11.77734375" customWidth="1"/>
    <col min="16" max="16" width="55.5546875" customWidth="1"/>
    <col min="17" max="17" width="62.109375" customWidth="1"/>
  </cols>
  <sheetData>
    <row r="1" spans="1:17" ht="79.95" customHeight="1" x14ac:dyDescent="0.25">
      <c r="A1" s="11" t="s">
        <v>0</v>
      </c>
      <c r="B1" s="11" t="s">
        <v>1</v>
      </c>
      <c r="C1" s="12" t="s">
        <v>632</v>
      </c>
      <c r="D1" s="13" t="s">
        <v>633</v>
      </c>
      <c r="E1" s="13" t="s">
        <v>634</v>
      </c>
      <c r="F1" s="13" t="s">
        <v>843</v>
      </c>
      <c r="G1" s="13" t="s">
        <v>636</v>
      </c>
      <c r="H1" s="13" t="s">
        <v>637</v>
      </c>
      <c r="I1" s="13" t="s">
        <v>638</v>
      </c>
      <c r="J1" s="13" t="s">
        <v>639</v>
      </c>
      <c r="K1" s="13" t="s">
        <v>640</v>
      </c>
      <c r="L1" s="13" t="s">
        <v>641</v>
      </c>
      <c r="M1" s="13" t="s">
        <v>844</v>
      </c>
      <c r="N1" s="14" t="s">
        <v>95</v>
      </c>
      <c r="O1" s="14" t="s">
        <v>188</v>
      </c>
      <c r="P1" s="15" t="s">
        <v>845</v>
      </c>
      <c r="Q1" s="34" t="s">
        <v>643</v>
      </c>
    </row>
    <row r="2" spans="1:17" ht="15.6" x14ac:dyDescent="0.25">
      <c r="A2" s="16" t="s">
        <v>2</v>
      </c>
      <c r="B2" s="16" t="s">
        <v>10</v>
      </c>
      <c r="C2" s="20" t="str">
        <f>'LVVA_biedri_01.09.2024'!A107</f>
        <v>Jā</v>
      </c>
      <c r="D2" s="16">
        <v>920</v>
      </c>
      <c r="E2" s="16"/>
      <c r="F2" s="16"/>
      <c r="G2" s="16"/>
      <c r="H2" s="16">
        <v>955</v>
      </c>
      <c r="I2" s="16">
        <v>933</v>
      </c>
      <c r="J2" s="16">
        <v>934</v>
      </c>
      <c r="K2" s="16">
        <v>921</v>
      </c>
      <c r="L2" s="16">
        <v>979</v>
      </c>
      <c r="M2" s="16"/>
      <c r="N2" s="16">
        <f t="shared" ref="N2:N27" si="0">SUM(D2:M2)</f>
        <v>5642</v>
      </c>
      <c r="O2" s="16" cm="1">
        <f t="array" ref="O2">SUM(LARGE(D2:M2, {1;2;3;4;5}))</f>
        <v>4722</v>
      </c>
      <c r="P2" s="7"/>
    </row>
    <row r="3" spans="1:17" ht="15.6" x14ac:dyDescent="0.25">
      <c r="A3" s="21" t="s">
        <v>11</v>
      </c>
      <c r="B3" s="21" t="s">
        <v>327</v>
      </c>
      <c r="C3" s="23" t="str">
        <f>'LVVA_biedri_01.09.2024'!A133</f>
        <v>Jā</v>
      </c>
      <c r="D3" s="21">
        <v>885</v>
      </c>
      <c r="E3" s="21"/>
      <c r="F3" s="21"/>
      <c r="G3" s="21">
        <v>851</v>
      </c>
      <c r="H3" s="21">
        <v>927</v>
      </c>
      <c r="I3" s="21"/>
      <c r="J3" s="21">
        <v>893</v>
      </c>
      <c r="K3" s="21">
        <v>855</v>
      </c>
      <c r="L3" s="21">
        <v>907</v>
      </c>
      <c r="M3" s="21"/>
      <c r="N3" s="21">
        <f t="shared" si="0"/>
        <v>5318</v>
      </c>
      <c r="O3" s="21" cm="1">
        <f t="array" ref="O3">SUM(LARGE(D3:M3, {1;2;3;4;5}))</f>
        <v>4467</v>
      </c>
      <c r="P3" s="7"/>
    </row>
    <row r="4" spans="1:17" ht="15.6" x14ac:dyDescent="0.25">
      <c r="A4" s="22" t="s">
        <v>42</v>
      </c>
      <c r="B4" s="22" t="s">
        <v>105</v>
      </c>
      <c r="C4" s="24" t="str">
        <f>'LVVA_biedri_01.09.2024'!A127</f>
        <v>Jā</v>
      </c>
      <c r="D4" s="22">
        <v>890</v>
      </c>
      <c r="E4" s="22">
        <v>841</v>
      </c>
      <c r="F4" s="22"/>
      <c r="G4" s="22">
        <v>873</v>
      </c>
      <c r="H4" s="22">
        <v>819</v>
      </c>
      <c r="I4" s="22">
        <v>816</v>
      </c>
      <c r="J4" s="22">
        <v>822</v>
      </c>
      <c r="K4" s="22">
        <v>833</v>
      </c>
      <c r="L4" s="22">
        <v>886</v>
      </c>
      <c r="M4" s="22"/>
      <c r="N4" s="22">
        <f t="shared" si="0"/>
        <v>6780</v>
      </c>
      <c r="O4" s="22" cm="1">
        <f t="array" ref="O4">SUM(LARGE(D4:M4, {1;2;3;4;5}))</f>
        <v>4323</v>
      </c>
      <c r="P4" s="8"/>
    </row>
    <row r="5" spans="1:17" ht="15.6" x14ac:dyDescent="0.25">
      <c r="A5" s="17" t="s">
        <v>2</v>
      </c>
      <c r="B5" s="17" t="s">
        <v>68</v>
      </c>
      <c r="C5" s="5" t="str">
        <f>'LVVA_biedri_01.09.2024'!A151</f>
        <v>Jā</v>
      </c>
      <c r="D5" s="4"/>
      <c r="E5" s="4"/>
      <c r="F5" s="4"/>
      <c r="G5" s="4">
        <v>829</v>
      </c>
      <c r="H5" s="4">
        <v>813</v>
      </c>
      <c r="I5" s="4">
        <v>780</v>
      </c>
      <c r="J5" s="4">
        <v>833</v>
      </c>
      <c r="K5" s="4">
        <v>815</v>
      </c>
      <c r="L5" s="4">
        <v>847</v>
      </c>
      <c r="M5" s="4"/>
      <c r="N5" s="17">
        <f t="shared" si="0"/>
        <v>4917</v>
      </c>
      <c r="O5" s="16" cm="1">
        <f t="array" ref="O5">SUM(LARGE(D5:M5, {1;2;3;4;5}))</f>
        <v>4137</v>
      </c>
      <c r="P5" s="8"/>
    </row>
    <row r="6" spans="1:17" ht="15.6" x14ac:dyDescent="0.25">
      <c r="A6" s="4" t="s">
        <v>202</v>
      </c>
      <c r="B6" s="4" t="s">
        <v>203</v>
      </c>
      <c r="C6" s="5" t="str">
        <f>'LVVA_biedri_01.09.2024'!A49</f>
        <v>Jā</v>
      </c>
      <c r="D6" s="4">
        <v>723</v>
      </c>
      <c r="E6" s="4"/>
      <c r="F6" s="4"/>
      <c r="G6" s="4">
        <v>790</v>
      </c>
      <c r="H6" s="4">
        <v>861</v>
      </c>
      <c r="I6" s="4"/>
      <c r="J6" s="4"/>
      <c r="K6" s="4">
        <v>836</v>
      </c>
      <c r="L6" s="4">
        <v>837</v>
      </c>
      <c r="M6" s="4"/>
      <c r="N6" s="4">
        <f t="shared" si="0"/>
        <v>4047</v>
      </c>
      <c r="O6" s="16" cm="1">
        <f t="array" ref="O6">SUM(LARGE(D6:M6, {1;2;3;4;5}))</f>
        <v>4047</v>
      </c>
      <c r="P6" s="9"/>
    </row>
    <row r="7" spans="1:17" ht="15.6" x14ac:dyDescent="0.25">
      <c r="A7" s="4" t="s">
        <v>46</v>
      </c>
      <c r="B7" s="4" t="s">
        <v>51</v>
      </c>
      <c r="C7" s="5" t="str">
        <f>'LVVA_biedri_01.09.2024'!A65</f>
        <v>Jā</v>
      </c>
      <c r="D7" s="4">
        <v>676</v>
      </c>
      <c r="E7" s="4"/>
      <c r="F7" s="4"/>
      <c r="G7" s="4">
        <v>806</v>
      </c>
      <c r="H7" s="4">
        <v>787</v>
      </c>
      <c r="I7" s="4"/>
      <c r="J7" s="4">
        <v>802</v>
      </c>
      <c r="K7" s="4">
        <v>777</v>
      </c>
      <c r="L7" s="4">
        <v>787</v>
      </c>
      <c r="M7" s="4"/>
      <c r="N7" s="4">
        <f t="shared" si="0"/>
        <v>4635</v>
      </c>
      <c r="O7" s="16" cm="1">
        <f t="array" ref="O7">SUM(LARGE(D7:M7, {1;2;3;4;5}))</f>
        <v>3959</v>
      </c>
      <c r="P7" s="9"/>
    </row>
    <row r="8" spans="1:17" ht="15.6" x14ac:dyDescent="0.25">
      <c r="A8" s="4" t="s">
        <v>6</v>
      </c>
      <c r="B8" s="4" t="s">
        <v>7</v>
      </c>
      <c r="C8" s="5" t="str">
        <f>'LVVA_biedri_01.09.2024'!A36</f>
        <v>Jā</v>
      </c>
      <c r="D8" s="4">
        <v>693</v>
      </c>
      <c r="E8" s="4">
        <v>805</v>
      </c>
      <c r="F8" s="4"/>
      <c r="G8" s="4">
        <v>762</v>
      </c>
      <c r="H8" s="4">
        <v>697</v>
      </c>
      <c r="I8" s="4">
        <v>716</v>
      </c>
      <c r="J8" s="4"/>
      <c r="K8" s="4">
        <v>740</v>
      </c>
      <c r="L8" s="4">
        <v>776</v>
      </c>
      <c r="M8" s="4"/>
      <c r="N8" s="4">
        <f t="shared" si="0"/>
        <v>5189</v>
      </c>
      <c r="O8" s="16" cm="1">
        <f t="array" ref="O8">SUM(LARGE(D8:M8, {1;2;3;4;5}))</f>
        <v>3799</v>
      </c>
      <c r="P8" s="9"/>
    </row>
    <row r="9" spans="1:17" ht="15.6" x14ac:dyDescent="0.25">
      <c r="A9" s="4" t="s">
        <v>2</v>
      </c>
      <c r="B9" s="4" t="s">
        <v>13</v>
      </c>
      <c r="C9" s="5" t="str">
        <f>'LVVA_biedri_01.09.2024'!A79</f>
        <v>Jā</v>
      </c>
      <c r="D9" s="4">
        <v>664</v>
      </c>
      <c r="E9" s="4"/>
      <c r="F9" s="4"/>
      <c r="G9" s="4">
        <v>775</v>
      </c>
      <c r="H9" s="4">
        <v>721</v>
      </c>
      <c r="I9" s="4"/>
      <c r="J9" s="4">
        <v>787</v>
      </c>
      <c r="K9" s="4">
        <v>688</v>
      </c>
      <c r="L9" s="4">
        <v>734</v>
      </c>
      <c r="M9" s="4"/>
      <c r="N9" s="4">
        <f t="shared" si="0"/>
        <v>4369</v>
      </c>
      <c r="O9" s="16" cm="1">
        <f t="array" ref="O9">SUM(LARGE(D9:M9, {1;2;3;4;5}))</f>
        <v>3705</v>
      </c>
      <c r="P9" s="9"/>
    </row>
    <row r="10" spans="1:17" ht="15.6" x14ac:dyDescent="0.25">
      <c r="A10" s="17" t="s">
        <v>14</v>
      </c>
      <c r="B10" s="17" t="s">
        <v>27</v>
      </c>
      <c r="C10" s="5" t="str">
        <f>'LVVA_biedri_01.09.2024'!A125</f>
        <v>Jā</v>
      </c>
      <c r="D10" s="4"/>
      <c r="E10" s="4"/>
      <c r="F10" s="4"/>
      <c r="G10" s="4">
        <v>767</v>
      </c>
      <c r="H10" s="4">
        <v>703</v>
      </c>
      <c r="I10" s="4">
        <v>698</v>
      </c>
      <c r="J10" s="4"/>
      <c r="K10" s="4">
        <v>762</v>
      </c>
      <c r="L10" s="4">
        <v>707</v>
      </c>
      <c r="M10" s="4"/>
      <c r="N10" s="17">
        <f t="shared" si="0"/>
        <v>3637</v>
      </c>
      <c r="O10" s="16" cm="1">
        <f t="array" ref="O10">SUM(LARGE(D10:M10, {1;2;3;4;5}))</f>
        <v>3637</v>
      </c>
      <c r="P10" s="8"/>
    </row>
    <row r="11" spans="1:17" ht="15.6" x14ac:dyDescent="0.25">
      <c r="A11" s="17" t="s">
        <v>62</v>
      </c>
      <c r="B11" s="17" t="s">
        <v>61</v>
      </c>
      <c r="C11" s="5" t="str">
        <f>'LVVA_biedri_01.09.2024'!A34</f>
        <v>Jā</v>
      </c>
      <c r="D11" s="4"/>
      <c r="E11" s="4">
        <v>867</v>
      </c>
      <c r="F11" s="4"/>
      <c r="G11" s="4"/>
      <c r="H11" s="4">
        <v>878</v>
      </c>
      <c r="I11" s="4">
        <v>0</v>
      </c>
      <c r="J11" s="4"/>
      <c r="K11" s="4">
        <v>866</v>
      </c>
      <c r="L11" s="4">
        <v>858</v>
      </c>
      <c r="M11" s="4"/>
      <c r="N11" s="17">
        <f t="shared" si="0"/>
        <v>3469</v>
      </c>
      <c r="O11" s="16" cm="1">
        <f t="array" ref="O11">SUM(LARGE(D11:M11, {1;2;3;4;5}))</f>
        <v>3469</v>
      </c>
      <c r="P11" s="7"/>
    </row>
    <row r="12" spans="1:17" ht="15.6" x14ac:dyDescent="0.25">
      <c r="A12" s="17" t="s">
        <v>70</v>
      </c>
      <c r="B12" s="17" t="s">
        <v>69</v>
      </c>
      <c r="C12" s="5" t="str">
        <f>'LVVA_biedri_01.09.2024'!A116</f>
        <v>Jā</v>
      </c>
      <c r="D12" s="4"/>
      <c r="E12" s="4"/>
      <c r="F12" s="4"/>
      <c r="G12" s="4">
        <v>848</v>
      </c>
      <c r="H12" s="4">
        <v>834</v>
      </c>
      <c r="I12" s="4">
        <v>0</v>
      </c>
      <c r="J12" s="4"/>
      <c r="K12" s="4">
        <v>765</v>
      </c>
      <c r="L12" s="4">
        <v>821</v>
      </c>
      <c r="M12" s="4"/>
      <c r="N12" s="17">
        <f t="shared" si="0"/>
        <v>3268</v>
      </c>
      <c r="O12" s="16" cm="1">
        <f t="array" ref="O12">SUM(LARGE(D12:M12, {1;2;3;4;5}))</f>
        <v>3268</v>
      </c>
      <c r="P12" s="8"/>
    </row>
    <row r="13" spans="1:17" ht="15.6" x14ac:dyDescent="0.25">
      <c r="A13" s="4" t="s">
        <v>42</v>
      </c>
      <c r="B13" s="4" t="s">
        <v>47</v>
      </c>
      <c r="C13" s="5" t="str">
        <f>'LVVA_biedri_01.09.2024'!A135</f>
        <v>Jā</v>
      </c>
      <c r="D13" s="4">
        <v>568</v>
      </c>
      <c r="E13" s="4"/>
      <c r="F13" s="4"/>
      <c r="G13" s="4"/>
      <c r="H13" s="4">
        <v>660</v>
      </c>
      <c r="I13" s="4"/>
      <c r="J13" s="4">
        <v>621</v>
      </c>
      <c r="K13" s="4">
        <v>625</v>
      </c>
      <c r="L13" s="4">
        <v>650</v>
      </c>
      <c r="M13" s="4"/>
      <c r="N13" s="4">
        <f t="shared" si="0"/>
        <v>3124</v>
      </c>
      <c r="O13" s="16" cm="1">
        <f t="array" ref="O13">SUM(LARGE(D13:M13, {1;2;3;4;5}))</f>
        <v>3124</v>
      </c>
      <c r="P13" s="7"/>
    </row>
    <row r="14" spans="1:17" ht="15.6" x14ac:dyDescent="0.25">
      <c r="A14" s="17" t="s">
        <v>290</v>
      </c>
      <c r="B14" s="17" t="s">
        <v>612</v>
      </c>
      <c r="C14" s="5" t="str">
        <f>'LVVA_biedri_01.09.2024'!A175</f>
        <v>Nē</v>
      </c>
      <c r="D14" s="4"/>
      <c r="E14" s="4"/>
      <c r="F14" s="4"/>
      <c r="G14" s="4">
        <v>745</v>
      </c>
      <c r="H14" s="6">
        <v>805</v>
      </c>
      <c r="I14" s="6">
        <v>0</v>
      </c>
      <c r="J14" s="6"/>
      <c r="K14" s="6">
        <v>748</v>
      </c>
      <c r="L14" s="4">
        <v>810</v>
      </c>
      <c r="M14" s="4"/>
      <c r="N14" s="17">
        <f t="shared" si="0"/>
        <v>3108</v>
      </c>
      <c r="O14" s="16" cm="1">
        <f t="array" ref="O14">SUM(LARGE(D14:M14, {1;2;3;4;5}))</f>
        <v>3108</v>
      </c>
      <c r="P14" s="8"/>
    </row>
    <row r="15" spans="1:17" ht="15.6" x14ac:dyDescent="0.25">
      <c r="A15" s="17" t="s">
        <v>2</v>
      </c>
      <c r="B15" s="17" t="s">
        <v>108</v>
      </c>
      <c r="C15" s="5" t="str">
        <f>'LVVA_biedri_01.09.2024'!A136</f>
        <v>Jā</v>
      </c>
      <c r="D15" s="4">
        <v>699</v>
      </c>
      <c r="E15" s="4">
        <v>743</v>
      </c>
      <c r="F15" s="4"/>
      <c r="G15" s="4">
        <v>718</v>
      </c>
      <c r="H15" s="4"/>
      <c r="I15" s="4">
        <v>0</v>
      </c>
      <c r="J15" s="4"/>
      <c r="K15" s="4">
        <v>727</v>
      </c>
      <c r="L15" s="4"/>
      <c r="M15" s="4"/>
      <c r="N15" s="17">
        <f t="shared" si="0"/>
        <v>2887</v>
      </c>
      <c r="O15" s="16" cm="1">
        <f t="array" ref="O15">SUM(LARGE(D15:M15, {1;2;3;4;5}))</f>
        <v>2887</v>
      </c>
      <c r="P15" s="9"/>
    </row>
    <row r="16" spans="1:17" ht="15.6" x14ac:dyDescent="0.25">
      <c r="A16" s="4" t="s">
        <v>648</v>
      </c>
      <c r="B16" s="4" t="s">
        <v>649</v>
      </c>
      <c r="C16" s="5" t="str">
        <f>'LVVA_biedri_01.09.2024'!A175</f>
        <v>Nē</v>
      </c>
      <c r="D16" s="4">
        <v>576</v>
      </c>
      <c r="E16" s="4"/>
      <c r="F16" s="4"/>
      <c r="G16" s="4"/>
      <c r="H16" s="4">
        <v>445</v>
      </c>
      <c r="I16" s="4">
        <v>569</v>
      </c>
      <c r="J16" s="4">
        <v>625</v>
      </c>
      <c r="K16" s="4"/>
      <c r="L16" s="4">
        <v>631</v>
      </c>
      <c r="M16" s="4"/>
      <c r="N16" s="4">
        <f t="shared" si="0"/>
        <v>2846</v>
      </c>
      <c r="O16" s="16" cm="1">
        <f t="array" ref="O16">SUM(LARGE(D16:M16, {1;2;3;4;5}))</f>
        <v>2846</v>
      </c>
      <c r="P16" s="7"/>
    </row>
    <row r="17" spans="1:16" ht="15.6" x14ac:dyDescent="0.25">
      <c r="A17" s="4" t="s">
        <v>12</v>
      </c>
      <c r="B17" s="4" t="s">
        <v>96</v>
      </c>
      <c r="C17" s="5" t="str">
        <f>'LVVA_biedri_01.09.2024'!A71</f>
        <v>Jā</v>
      </c>
      <c r="D17" s="4"/>
      <c r="E17" s="4">
        <v>926</v>
      </c>
      <c r="F17" s="4"/>
      <c r="G17" s="4">
        <v>876</v>
      </c>
      <c r="H17" s="4"/>
      <c r="I17" s="4">
        <v>0</v>
      </c>
      <c r="J17" s="4">
        <v>0</v>
      </c>
      <c r="K17" s="4">
        <v>901</v>
      </c>
      <c r="L17" s="4"/>
      <c r="M17" s="4"/>
      <c r="N17" s="4">
        <f t="shared" si="0"/>
        <v>2703</v>
      </c>
      <c r="O17" s="16" cm="1">
        <f t="array" ref="O17">SUM(LARGE(D17:M17, {1;2;3;4;5}))</f>
        <v>2703</v>
      </c>
      <c r="P17" s="8"/>
    </row>
    <row r="18" spans="1:16" ht="15.6" x14ac:dyDescent="0.25">
      <c r="A18" s="4" t="s">
        <v>6</v>
      </c>
      <c r="B18" s="4" t="s">
        <v>41</v>
      </c>
      <c r="C18" s="5" t="str">
        <f>'LVVA_biedri_01.09.2024'!A175</f>
        <v>Nē</v>
      </c>
      <c r="D18" s="4"/>
      <c r="E18" s="4"/>
      <c r="F18" s="4"/>
      <c r="G18" s="4">
        <v>680</v>
      </c>
      <c r="H18" s="4">
        <v>660</v>
      </c>
      <c r="I18" s="4">
        <v>0</v>
      </c>
      <c r="J18" s="4">
        <v>586</v>
      </c>
      <c r="K18" s="4"/>
      <c r="L18" s="4">
        <v>688</v>
      </c>
      <c r="M18" s="4"/>
      <c r="N18" s="4">
        <f t="shared" si="0"/>
        <v>2614</v>
      </c>
      <c r="O18" s="16" cm="1">
        <f t="array" ref="O18">SUM(LARGE(D18:M18, {1;2;3;4;5}))</f>
        <v>2614</v>
      </c>
      <c r="P18" s="9"/>
    </row>
    <row r="19" spans="1:16" ht="15.6" x14ac:dyDescent="0.25">
      <c r="A19" s="4" t="s">
        <v>2</v>
      </c>
      <c r="B19" s="4" t="s">
        <v>43</v>
      </c>
      <c r="C19" s="5" t="str">
        <f>'LVVA_biedri_01.09.2024'!A175</f>
        <v>Nē</v>
      </c>
      <c r="D19" s="4"/>
      <c r="E19" s="4"/>
      <c r="F19" s="4"/>
      <c r="G19" s="4">
        <v>644</v>
      </c>
      <c r="H19" s="4">
        <v>0</v>
      </c>
      <c r="I19" s="4">
        <v>640</v>
      </c>
      <c r="J19" s="4"/>
      <c r="K19" s="4">
        <v>630</v>
      </c>
      <c r="L19" s="4">
        <v>661</v>
      </c>
      <c r="M19" s="4"/>
      <c r="N19" s="4">
        <f t="shared" si="0"/>
        <v>2575</v>
      </c>
      <c r="O19" s="16" cm="1">
        <f t="array" ref="O19">SUM(LARGE(D19:M19, {1;2;3;4;5}))</f>
        <v>2575</v>
      </c>
      <c r="P19" s="7"/>
    </row>
    <row r="20" spans="1:16" ht="15.6" x14ac:dyDescent="0.25">
      <c r="A20" s="4" t="s">
        <v>145</v>
      </c>
      <c r="B20" s="4" t="s">
        <v>146</v>
      </c>
      <c r="C20" s="5" t="str">
        <f>'LVVA_biedri_01.09.2024'!A175</f>
        <v>Nē</v>
      </c>
      <c r="D20" s="6"/>
      <c r="E20" s="6"/>
      <c r="F20" s="6"/>
      <c r="G20" s="6">
        <v>869</v>
      </c>
      <c r="H20" s="6"/>
      <c r="I20" s="6">
        <v>0</v>
      </c>
      <c r="J20" s="6">
        <v>0</v>
      </c>
      <c r="K20" s="6">
        <v>793</v>
      </c>
      <c r="L20" s="6">
        <v>857</v>
      </c>
      <c r="M20" s="6"/>
      <c r="N20" s="4">
        <f t="shared" si="0"/>
        <v>2519</v>
      </c>
      <c r="O20" s="16" cm="1">
        <f t="array" ref="O20">SUM(LARGE(D20:M20, {1;2;3;4;5}))</f>
        <v>2519</v>
      </c>
      <c r="P20" s="8"/>
    </row>
    <row r="21" spans="1:16" ht="15.6" x14ac:dyDescent="0.25">
      <c r="A21" s="4" t="s">
        <v>17</v>
      </c>
      <c r="B21" s="4" t="s">
        <v>604</v>
      </c>
      <c r="C21" s="5" t="str">
        <f>'LVVA_biedri_01.09.2024'!A175</f>
        <v>Nē</v>
      </c>
      <c r="D21" s="6"/>
      <c r="E21" s="6">
        <v>619</v>
      </c>
      <c r="F21" s="6"/>
      <c r="G21" s="6">
        <v>565</v>
      </c>
      <c r="H21" s="6"/>
      <c r="I21" s="6">
        <v>0</v>
      </c>
      <c r="J21" s="6"/>
      <c r="K21" s="6">
        <v>594</v>
      </c>
      <c r="L21" s="6">
        <v>614</v>
      </c>
      <c r="M21" s="6"/>
      <c r="N21" s="4">
        <f t="shared" si="0"/>
        <v>2392</v>
      </c>
      <c r="O21" s="16" cm="1">
        <f t="array" ref="O21">SUM(LARGE(D21:M21, {1;2;3;4;5}))</f>
        <v>2392</v>
      </c>
      <c r="P21" s="7"/>
    </row>
    <row r="22" spans="1:16" ht="15.6" x14ac:dyDescent="0.25">
      <c r="A22" s="4" t="s">
        <v>2</v>
      </c>
      <c r="B22" s="4" t="s">
        <v>107</v>
      </c>
      <c r="C22" s="5" t="str">
        <f>'LVVA_biedri_01.09.2024'!A139</f>
        <v>Jā</v>
      </c>
      <c r="D22" s="4">
        <v>783</v>
      </c>
      <c r="E22" s="4"/>
      <c r="F22" s="4"/>
      <c r="G22" s="4">
        <v>780</v>
      </c>
      <c r="H22" s="4"/>
      <c r="I22" s="4">
        <v>0</v>
      </c>
      <c r="J22" s="4">
        <v>0</v>
      </c>
      <c r="K22" s="4"/>
      <c r="L22" s="4">
        <v>760</v>
      </c>
      <c r="M22" s="4"/>
      <c r="N22" s="4">
        <f t="shared" si="0"/>
        <v>2323</v>
      </c>
      <c r="O22" s="16" cm="1">
        <f t="array" ref="O22">SUM(LARGE(D22:M22, {1;2;3;4;5}))</f>
        <v>2323</v>
      </c>
      <c r="P22" s="8"/>
    </row>
    <row r="23" spans="1:16" ht="15.6" x14ac:dyDescent="0.25">
      <c r="A23" s="4" t="s">
        <v>605</v>
      </c>
      <c r="B23" s="4" t="s">
        <v>619</v>
      </c>
      <c r="C23" s="5" t="str">
        <f>'LVVA_biedri_01.09.2024'!A175</f>
        <v>Nē</v>
      </c>
      <c r="D23" s="6"/>
      <c r="E23" s="6">
        <v>575</v>
      </c>
      <c r="F23" s="6"/>
      <c r="G23" s="6">
        <v>567</v>
      </c>
      <c r="H23" s="6"/>
      <c r="I23" s="6">
        <v>0</v>
      </c>
      <c r="J23" s="6"/>
      <c r="K23" s="6">
        <v>566</v>
      </c>
      <c r="L23" s="6">
        <v>589</v>
      </c>
      <c r="M23" s="6"/>
      <c r="N23" s="4">
        <f t="shared" si="0"/>
        <v>2297</v>
      </c>
      <c r="O23" s="16" cm="1">
        <f t="array" ref="O23">SUM(LARGE(D23:M23, {1;2;3;4;5}))</f>
        <v>2297</v>
      </c>
      <c r="P23" s="9"/>
    </row>
    <row r="24" spans="1:16" ht="15.6" x14ac:dyDescent="0.25">
      <c r="A24" s="4" t="s">
        <v>653</v>
      </c>
      <c r="B24" s="4" t="s">
        <v>256</v>
      </c>
      <c r="C24" s="5" t="str">
        <f>'LVVA_biedri_01.09.2024'!A176</f>
        <v>Jā</v>
      </c>
      <c r="D24" s="4">
        <v>373</v>
      </c>
      <c r="E24" s="4">
        <v>395</v>
      </c>
      <c r="F24" s="4"/>
      <c r="G24" s="4">
        <v>398</v>
      </c>
      <c r="H24" s="4">
        <v>388</v>
      </c>
      <c r="I24" s="4"/>
      <c r="J24" s="4">
        <v>384</v>
      </c>
      <c r="K24" s="4">
        <v>374</v>
      </c>
      <c r="L24" s="4">
        <v>596</v>
      </c>
      <c r="M24" s="4"/>
      <c r="N24" s="4">
        <f t="shared" si="0"/>
        <v>2908</v>
      </c>
      <c r="O24" s="16" cm="1">
        <f t="array" ref="O24">SUM(LARGE(D24:M24, {1;2;3;4;5}))</f>
        <v>2161</v>
      </c>
      <c r="P24" s="7"/>
    </row>
    <row r="25" spans="1:16" ht="15.6" x14ac:dyDescent="0.25">
      <c r="A25" s="4" t="s">
        <v>617</v>
      </c>
      <c r="B25" s="4" t="s">
        <v>656</v>
      </c>
      <c r="C25" s="5" t="str">
        <f>'LVVA_biedri_01.09.2024'!A175</f>
        <v>Nē</v>
      </c>
      <c r="D25" s="6"/>
      <c r="E25" s="6">
        <v>560</v>
      </c>
      <c r="F25" s="6"/>
      <c r="G25" s="6">
        <v>523</v>
      </c>
      <c r="H25" s="6"/>
      <c r="I25" s="6">
        <v>0</v>
      </c>
      <c r="J25" s="6"/>
      <c r="K25" s="6">
        <v>505</v>
      </c>
      <c r="L25" s="6">
        <v>525</v>
      </c>
      <c r="M25" s="6"/>
      <c r="N25" s="4">
        <f t="shared" si="0"/>
        <v>2113</v>
      </c>
      <c r="O25" s="16" cm="1">
        <f t="array" ref="O25">SUM(LARGE(D25:M25, {1;2;3;4;5}))</f>
        <v>2113</v>
      </c>
      <c r="P25" s="9"/>
    </row>
    <row r="26" spans="1:16" ht="15.6" x14ac:dyDescent="0.25">
      <c r="A26" s="4" t="s">
        <v>167</v>
      </c>
      <c r="B26" s="4" t="s">
        <v>168</v>
      </c>
      <c r="C26" s="5" t="str">
        <f>'LVVA_biedri_01.09.2024'!A175</f>
        <v>Nē</v>
      </c>
      <c r="D26" s="6"/>
      <c r="E26" s="6"/>
      <c r="F26" s="6"/>
      <c r="G26" s="6">
        <v>715</v>
      </c>
      <c r="H26" s="6"/>
      <c r="I26" s="6">
        <v>0</v>
      </c>
      <c r="J26" s="6">
        <v>0</v>
      </c>
      <c r="K26" s="6">
        <v>687</v>
      </c>
      <c r="L26" s="6">
        <v>705</v>
      </c>
      <c r="M26" s="6"/>
      <c r="N26" s="4">
        <f t="shared" si="0"/>
        <v>2107</v>
      </c>
      <c r="O26" s="16" cm="1">
        <f t="array" ref="O26">SUM(LARGE(D26:M26, {1;2;3;4;5}))</f>
        <v>2107</v>
      </c>
      <c r="P26" s="8"/>
    </row>
    <row r="27" spans="1:16" ht="15.6" x14ac:dyDescent="0.25">
      <c r="A27" s="4" t="s">
        <v>192</v>
      </c>
      <c r="B27" s="4" t="s">
        <v>193</v>
      </c>
      <c r="C27" s="5" t="str">
        <f>'LVVA_biedri_01.09.2024'!A175</f>
        <v>Nē</v>
      </c>
      <c r="D27" s="4"/>
      <c r="E27" s="4"/>
      <c r="F27" s="4"/>
      <c r="G27" s="4">
        <v>713</v>
      </c>
      <c r="H27" s="4"/>
      <c r="I27" s="4">
        <v>0</v>
      </c>
      <c r="J27" s="4">
        <v>0</v>
      </c>
      <c r="K27" s="4">
        <v>705</v>
      </c>
      <c r="L27" s="4">
        <v>687</v>
      </c>
      <c r="M27" s="4"/>
      <c r="N27" s="4">
        <f t="shared" si="0"/>
        <v>2105</v>
      </c>
      <c r="O27" s="16" cm="1">
        <f t="array" ref="O27">SUM(LARGE(D27:M27, {1;2;3;4;5}))</f>
        <v>2105</v>
      </c>
      <c r="P27" s="7"/>
    </row>
    <row r="28" spans="1:16" ht="15.6" x14ac:dyDescent="0.25">
      <c r="A28" s="4" t="s">
        <v>2</v>
      </c>
      <c r="B28" s="4" t="s">
        <v>204</v>
      </c>
      <c r="C28" s="5" t="str">
        <f>'LVVA_biedri_01.09.2024'!A86</f>
        <v>Jā</v>
      </c>
      <c r="D28" s="6"/>
      <c r="E28" s="6"/>
      <c r="F28" s="6"/>
      <c r="G28" s="6"/>
      <c r="H28" s="6">
        <v>660</v>
      </c>
      <c r="I28" s="6">
        <v>0</v>
      </c>
      <c r="J28" s="6">
        <v>0</v>
      </c>
      <c r="K28" s="6">
        <v>693</v>
      </c>
      <c r="L28" s="6">
        <v>723</v>
      </c>
      <c r="M28" s="6"/>
      <c r="N28" s="4">
        <f t="shared" ref="N28:N59" si="1">SUM(D28:M28)</f>
        <v>2076</v>
      </c>
      <c r="O28" s="16" cm="1">
        <f t="array" ref="O28">SUM(LARGE(D28:M28, {1;2;3;4;5}))</f>
        <v>2076</v>
      </c>
      <c r="P28" s="8"/>
    </row>
    <row r="29" spans="1:16" ht="15.6" x14ac:dyDescent="0.25">
      <c r="A29" s="4" t="s">
        <v>59</v>
      </c>
      <c r="B29" s="4" t="s">
        <v>81</v>
      </c>
      <c r="C29" s="5" t="str">
        <f>'LVVA_biedri_01.09.2024'!A175</f>
        <v>Nē</v>
      </c>
      <c r="D29" s="4"/>
      <c r="E29" s="4"/>
      <c r="F29" s="4"/>
      <c r="G29" s="4">
        <v>716</v>
      </c>
      <c r="H29" s="4">
        <v>660</v>
      </c>
      <c r="I29" s="4">
        <v>0</v>
      </c>
      <c r="J29" s="4">
        <v>0</v>
      </c>
      <c r="K29" s="4">
        <v>687</v>
      </c>
      <c r="L29" s="4"/>
      <c r="M29" s="4"/>
      <c r="N29" s="4">
        <f t="shared" si="1"/>
        <v>2063</v>
      </c>
      <c r="O29" s="16" cm="1">
        <f t="array" ref="O29">SUM(LARGE(D29:M29, {1;2;3;4;5}))</f>
        <v>2063</v>
      </c>
      <c r="P29" s="7"/>
    </row>
    <row r="30" spans="1:16" ht="15.6" x14ac:dyDescent="0.25">
      <c r="A30" s="4" t="s">
        <v>15</v>
      </c>
      <c r="B30" s="4" t="s">
        <v>28</v>
      </c>
      <c r="C30" s="5" t="str">
        <f>'LVVA_biedri_01.09.2024'!A94</f>
        <v>Jā</v>
      </c>
      <c r="D30" s="4"/>
      <c r="E30" s="4"/>
      <c r="F30" s="4"/>
      <c r="G30" s="4">
        <v>658</v>
      </c>
      <c r="H30" s="4"/>
      <c r="I30" s="4">
        <v>0</v>
      </c>
      <c r="J30" s="4">
        <v>0</v>
      </c>
      <c r="K30" s="4">
        <v>612</v>
      </c>
      <c r="L30" s="4">
        <v>641</v>
      </c>
      <c r="M30" s="4"/>
      <c r="N30" s="4">
        <f t="shared" si="1"/>
        <v>1911</v>
      </c>
      <c r="O30" s="16" cm="1">
        <f t="array" ref="O30">SUM(LARGE(D30:M30, {1;2;3;4;5}))</f>
        <v>1911</v>
      </c>
      <c r="P30" s="7"/>
    </row>
    <row r="31" spans="1:16" ht="15.6" x14ac:dyDescent="0.25">
      <c r="A31" s="4" t="s">
        <v>97</v>
      </c>
      <c r="B31" s="4" t="s">
        <v>98</v>
      </c>
      <c r="C31" s="5" t="str">
        <f>'LVVA_biedri_01.09.2024'!A175</f>
        <v>Nē</v>
      </c>
      <c r="D31" s="6"/>
      <c r="E31" s="4"/>
      <c r="F31" s="4"/>
      <c r="G31" s="4"/>
      <c r="H31" s="4">
        <v>0</v>
      </c>
      <c r="I31" s="4">
        <v>0</v>
      </c>
      <c r="J31" s="4">
        <v>0</v>
      </c>
      <c r="K31" s="4">
        <v>950</v>
      </c>
      <c r="L31" s="4">
        <v>952</v>
      </c>
      <c r="M31" s="6"/>
      <c r="N31" s="6">
        <f t="shared" si="1"/>
        <v>1902</v>
      </c>
      <c r="O31" s="16" cm="1">
        <f t="array" ref="O31">SUM(LARGE(D31:M31, {1;2;3;4;5}))</f>
        <v>1902</v>
      </c>
      <c r="P31" s="7" t="s">
        <v>99</v>
      </c>
    </row>
    <row r="32" spans="1:16" ht="15.6" x14ac:dyDescent="0.25">
      <c r="A32" s="4" t="s">
        <v>663</v>
      </c>
      <c r="B32" s="4" t="s">
        <v>664</v>
      </c>
      <c r="C32" s="5" t="str">
        <f>'LVVA_biedri_01.09.2024'!A175</f>
        <v>Nē</v>
      </c>
      <c r="D32" s="4"/>
      <c r="E32" s="4"/>
      <c r="F32" s="4"/>
      <c r="G32" s="4">
        <v>0</v>
      </c>
      <c r="H32" s="4">
        <v>0</v>
      </c>
      <c r="I32" s="4">
        <v>0</v>
      </c>
      <c r="J32" s="4">
        <v>939</v>
      </c>
      <c r="K32" s="4">
        <v>942</v>
      </c>
      <c r="L32" s="4"/>
      <c r="M32" s="4"/>
      <c r="N32" s="4">
        <f t="shared" si="1"/>
        <v>1881</v>
      </c>
      <c r="O32" s="16" cm="1">
        <f t="array" ref="O32">SUM(LARGE(D32:M32, {1;2;3;4;5}))</f>
        <v>1881</v>
      </c>
      <c r="P32" s="7"/>
    </row>
    <row r="33" spans="1:16" ht="15.6" x14ac:dyDescent="0.25">
      <c r="A33" s="4" t="s">
        <v>16</v>
      </c>
      <c r="B33" s="4" t="s">
        <v>146</v>
      </c>
      <c r="C33" s="5" t="str">
        <f>'LVVA_biedri_01.09.2024'!A175</f>
        <v>Nē</v>
      </c>
      <c r="D33" s="6"/>
      <c r="E33" s="6"/>
      <c r="F33" s="4"/>
      <c r="G33" s="4">
        <v>589</v>
      </c>
      <c r="H33" s="4">
        <v>0</v>
      </c>
      <c r="I33" s="4">
        <v>0</v>
      </c>
      <c r="J33" s="4"/>
      <c r="K33" s="4">
        <v>542</v>
      </c>
      <c r="L33" s="6">
        <v>562</v>
      </c>
      <c r="M33" s="6"/>
      <c r="N33" s="4">
        <f t="shared" si="1"/>
        <v>1693</v>
      </c>
      <c r="O33" s="16" cm="1">
        <f t="array" ref="O33">SUM(LARGE(D33:M33, {1;2;3;4;5}))</f>
        <v>1693</v>
      </c>
      <c r="P33" s="8"/>
    </row>
    <row r="34" spans="1:16" ht="15.6" x14ac:dyDescent="0.25">
      <c r="A34" s="4" t="s">
        <v>16</v>
      </c>
      <c r="B34" s="4" t="s">
        <v>166</v>
      </c>
      <c r="C34" s="5" t="str">
        <f>'LVVA_biedri_01.09.2024'!A7</f>
        <v>Jā</v>
      </c>
      <c r="D34" s="6"/>
      <c r="E34" s="6"/>
      <c r="F34" s="6"/>
      <c r="G34" s="6">
        <v>512</v>
      </c>
      <c r="H34" s="6">
        <v>0</v>
      </c>
      <c r="I34" s="6">
        <v>0</v>
      </c>
      <c r="J34" s="6"/>
      <c r="K34" s="6">
        <v>590</v>
      </c>
      <c r="L34" s="6">
        <v>588</v>
      </c>
      <c r="M34" s="6"/>
      <c r="N34" s="4">
        <f t="shared" si="1"/>
        <v>1690</v>
      </c>
      <c r="O34" s="16" cm="1">
        <f t="array" ref="O34">SUM(LARGE(D34:M34, {1;2;3;4;5}))</f>
        <v>1690</v>
      </c>
      <c r="P34" s="9"/>
    </row>
    <row r="35" spans="1:16" ht="15.6" x14ac:dyDescent="0.25">
      <c r="A35" s="4" t="s">
        <v>654</v>
      </c>
      <c r="B35" s="4" t="s">
        <v>655</v>
      </c>
      <c r="C35" s="5" t="str">
        <f>'LVVA_biedri_01.09.2024'!A175</f>
        <v>Nē</v>
      </c>
      <c r="D35" s="4"/>
      <c r="E35" s="4">
        <v>871</v>
      </c>
      <c r="F35" s="4"/>
      <c r="G35" s="4"/>
      <c r="H35" s="4">
        <v>0</v>
      </c>
      <c r="I35" s="4">
        <v>0</v>
      </c>
      <c r="J35" s="4">
        <v>0</v>
      </c>
      <c r="K35" s="4">
        <v>815</v>
      </c>
      <c r="L35" s="4"/>
      <c r="M35" s="4"/>
      <c r="N35" s="4">
        <f t="shared" si="1"/>
        <v>1686</v>
      </c>
      <c r="O35" s="16" cm="1">
        <f t="array" ref="O35">SUM(LARGE(D35:M35, {1;2;3;4;5}))</f>
        <v>1686</v>
      </c>
      <c r="P35" s="7"/>
    </row>
    <row r="36" spans="1:16" ht="15.6" x14ac:dyDescent="0.25">
      <c r="A36" s="4" t="s">
        <v>331</v>
      </c>
      <c r="B36" s="4" t="s">
        <v>332</v>
      </c>
      <c r="C36" s="5" t="str">
        <f>'LVVA_biedri_01.09.2024'!A175</f>
        <v>Nē</v>
      </c>
      <c r="D36" s="4"/>
      <c r="E36" s="4"/>
      <c r="F36" s="4"/>
      <c r="G36" s="4">
        <v>587</v>
      </c>
      <c r="H36" s="4">
        <v>0</v>
      </c>
      <c r="I36" s="4">
        <v>0</v>
      </c>
      <c r="J36" s="4">
        <v>0</v>
      </c>
      <c r="K36" s="4">
        <v>556</v>
      </c>
      <c r="L36" s="4">
        <v>526</v>
      </c>
      <c r="M36" s="4"/>
      <c r="N36" s="17">
        <f t="shared" si="1"/>
        <v>1669</v>
      </c>
      <c r="O36" s="16" cm="1">
        <f t="array" ref="O36">SUM(LARGE(D36:M36, {1;2;3;4;5}))</f>
        <v>1669</v>
      </c>
      <c r="P36" s="8"/>
    </row>
    <row r="37" spans="1:16" ht="15.6" x14ac:dyDescent="0.25">
      <c r="A37" s="4" t="s">
        <v>80</v>
      </c>
      <c r="B37" s="4" t="s">
        <v>79</v>
      </c>
      <c r="C37" s="5" t="str">
        <f>'LVVA_biedri_01.09.2024'!A175</f>
        <v>Nē</v>
      </c>
      <c r="D37" s="4"/>
      <c r="E37" s="4"/>
      <c r="F37" s="4"/>
      <c r="G37" s="4">
        <v>0</v>
      </c>
      <c r="H37" s="4">
        <v>754</v>
      </c>
      <c r="I37" s="4">
        <v>0</v>
      </c>
      <c r="J37" s="4">
        <v>0</v>
      </c>
      <c r="K37" s="4">
        <v>794</v>
      </c>
      <c r="L37" s="4"/>
      <c r="M37" s="4"/>
      <c r="N37" s="4">
        <f t="shared" si="1"/>
        <v>1548</v>
      </c>
      <c r="O37" s="16" cm="1">
        <f t="array" ref="O37">SUM(LARGE(D37:M37, {1;2;3;4;5}))</f>
        <v>1548</v>
      </c>
      <c r="P37" s="10"/>
    </row>
    <row r="38" spans="1:16" ht="15.6" x14ac:dyDescent="0.25">
      <c r="A38" s="4" t="s">
        <v>200</v>
      </c>
      <c r="B38" s="4" t="s">
        <v>201</v>
      </c>
      <c r="C38" s="5" t="str">
        <f>'LVVA_biedri_01.09.2024'!A175</f>
        <v>Nē</v>
      </c>
      <c r="D38" s="6"/>
      <c r="E38" s="6"/>
      <c r="F38" s="6"/>
      <c r="G38" s="6">
        <v>739</v>
      </c>
      <c r="H38" s="6">
        <v>0</v>
      </c>
      <c r="I38" s="6">
        <v>0</v>
      </c>
      <c r="J38" s="6">
        <v>0</v>
      </c>
      <c r="K38" s="6">
        <v>778</v>
      </c>
      <c r="L38" s="6"/>
      <c r="M38" s="6"/>
      <c r="N38" s="6">
        <f t="shared" si="1"/>
        <v>1517</v>
      </c>
      <c r="O38" s="16" cm="1">
        <f t="array" ref="O38">SUM(LARGE(D38:M38, {1;2;3;4;5}))</f>
        <v>1517</v>
      </c>
      <c r="P38" s="7" t="s">
        <v>99</v>
      </c>
    </row>
    <row r="39" spans="1:16" ht="15.6" x14ac:dyDescent="0.25">
      <c r="A39" s="17" t="s">
        <v>65</v>
      </c>
      <c r="B39" s="17" t="s">
        <v>64</v>
      </c>
      <c r="C39" s="5" t="str">
        <f>'LVVA_biedri_01.09.2024'!A70</f>
        <v>Jā</v>
      </c>
      <c r="D39" s="4">
        <v>740</v>
      </c>
      <c r="E39" s="4"/>
      <c r="F39" s="4"/>
      <c r="G39" s="4">
        <v>773</v>
      </c>
      <c r="H39" s="6">
        <v>0</v>
      </c>
      <c r="I39" s="6">
        <v>0</v>
      </c>
      <c r="J39" s="6">
        <v>0</v>
      </c>
      <c r="K39" s="6"/>
      <c r="L39" s="4"/>
      <c r="M39" s="4"/>
      <c r="N39" s="17">
        <f t="shared" si="1"/>
        <v>1513</v>
      </c>
      <c r="O39" s="16" cm="1">
        <f t="array" ref="O39">SUM(LARGE(D39:M39, {1;2;3;4;5}))</f>
        <v>1513</v>
      </c>
      <c r="P39" s="8"/>
    </row>
    <row r="40" spans="1:16" ht="15.6" x14ac:dyDescent="0.25">
      <c r="A40" s="4" t="s">
        <v>628</v>
      </c>
      <c r="B40" s="4" t="s">
        <v>629</v>
      </c>
      <c r="C40" s="5" t="str">
        <f>'LVVA_biedri_01.09.2024'!A175</f>
        <v>Nē</v>
      </c>
      <c r="D40" s="6"/>
      <c r="E40" s="6"/>
      <c r="F40" s="6"/>
      <c r="G40" s="6">
        <v>522</v>
      </c>
      <c r="H40" s="4">
        <v>0</v>
      </c>
      <c r="I40" s="4">
        <v>0</v>
      </c>
      <c r="J40" s="4">
        <v>0</v>
      </c>
      <c r="K40" s="4">
        <v>500</v>
      </c>
      <c r="L40" s="6">
        <v>475</v>
      </c>
      <c r="M40" s="6"/>
      <c r="N40" s="4">
        <f t="shared" si="1"/>
        <v>1497</v>
      </c>
      <c r="O40" s="16" cm="1">
        <f t="array" ref="O40">SUM(LARGE(D40:M40, {1;2;3;4;5}))</f>
        <v>1497</v>
      </c>
      <c r="P40" s="7"/>
    </row>
    <row r="41" spans="1:16" ht="15.6" x14ac:dyDescent="0.25">
      <c r="A41" s="4" t="s">
        <v>16</v>
      </c>
      <c r="B41" s="4" t="s">
        <v>199</v>
      </c>
      <c r="C41" s="5" t="str">
        <f>'LVVA_biedri_01.09.2024'!A175</f>
        <v>Nē</v>
      </c>
      <c r="D41" s="6"/>
      <c r="E41" s="6"/>
      <c r="F41" s="6"/>
      <c r="G41" s="6"/>
      <c r="H41" s="6">
        <v>0</v>
      </c>
      <c r="I41" s="6">
        <v>0</v>
      </c>
      <c r="J41" s="6">
        <v>0</v>
      </c>
      <c r="K41" s="6">
        <v>756</v>
      </c>
      <c r="L41" s="6">
        <v>735</v>
      </c>
      <c r="M41" s="6"/>
      <c r="N41" s="6">
        <f t="shared" si="1"/>
        <v>1491</v>
      </c>
      <c r="O41" s="16" cm="1">
        <f t="array" ref="O41">SUM(LARGE(D41:M41, {1;2;3;4;5}))</f>
        <v>1491</v>
      </c>
      <c r="P41" s="7"/>
    </row>
    <row r="42" spans="1:16" ht="15.6" x14ac:dyDescent="0.25">
      <c r="A42" s="4" t="s">
        <v>134</v>
      </c>
      <c r="B42" s="4" t="s">
        <v>339</v>
      </c>
      <c r="C42" s="5" t="str">
        <f>'LVVA_biedri_01.09.2024'!A141</f>
        <v>Jā</v>
      </c>
      <c r="D42" s="6"/>
      <c r="E42" s="6"/>
      <c r="F42" s="6"/>
      <c r="G42" s="6">
        <v>463</v>
      </c>
      <c r="H42" s="6">
        <v>0</v>
      </c>
      <c r="I42" s="6">
        <v>0</v>
      </c>
      <c r="J42" s="6">
        <v>0</v>
      </c>
      <c r="K42" s="6">
        <v>491</v>
      </c>
      <c r="L42" s="6">
        <v>533</v>
      </c>
      <c r="M42" s="6"/>
      <c r="N42" s="4">
        <f t="shared" si="1"/>
        <v>1487</v>
      </c>
      <c r="O42" s="16" cm="1">
        <f t="array" ref="O42">SUM(LARGE(D42:M42, {1;2;3;4;5}))</f>
        <v>1487</v>
      </c>
      <c r="P42" s="8"/>
    </row>
    <row r="43" spans="1:16" ht="15.6" x14ac:dyDescent="0.25">
      <c r="A43" s="4" t="s">
        <v>280</v>
      </c>
      <c r="B43" s="4" t="s">
        <v>281</v>
      </c>
      <c r="C43" s="5" t="str">
        <f>'LVVA_biedri_01.09.2024'!A161</f>
        <v>Jā</v>
      </c>
      <c r="D43" s="4"/>
      <c r="E43" s="4"/>
      <c r="F43" s="4"/>
      <c r="G43" s="4"/>
      <c r="H43" s="4">
        <v>0</v>
      </c>
      <c r="I43" s="4">
        <v>0</v>
      </c>
      <c r="J43" s="4">
        <v>0</v>
      </c>
      <c r="K43" s="4">
        <v>755</v>
      </c>
      <c r="L43" s="4">
        <v>732</v>
      </c>
      <c r="M43" s="4"/>
      <c r="N43" s="4">
        <f t="shared" si="1"/>
        <v>1487</v>
      </c>
      <c r="O43" s="16" cm="1">
        <f t="array" ref="O43">SUM(LARGE(D43:M43, {1;2;3;4;5}))</f>
        <v>1487</v>
      </c>
      <c r="P43" s="9"/>
    </row>
    <row r="44" spans="1:16" ht="15.6" x14ac:dyDescent="0.25">
      <c r="A44" s="4" t="s">
        <v>2</v>
      </c>
      <c r="B44" s="4" t="s">
        <v>669</v>
      </c>
      <c r="C44" s="5" t="str">
        <f>'LVVA_biedri_01.09.2024'!A175</f>
        <v>Nē</v>
      </c>
      <c r="D44" s="4"/>
      <c r="E44" s="4"/>
      <c r="F44" s="4"/>
      <c r="G44" s="4">
        <v>739</v>
      </c>
      <c r="H44" s="4">
        <v>0</v>
      </c>
      <c r="I44" s="4">
        <v>0</v>
      </c>
      <c r="J44" s="4">
        <v>0</v>
      </c>
      <c r="K44" s="4">
        <v>725</v>
      </c>
      <c r="L44" s="4"/>
      <c r="M44" s="4"/>
      <c r="N44" s="17">
        <f t="shared" si="1"/>
        <v>1464</v>
      </c>
      <c r="O44" s="16" cm="1">
        <f t="array" ref="O44">SUM(LARGE(D44:M44, {1;2;3;4;5}))</f>
        <v>1464</v>
      </c>
      <c r="P44" s="8"/>
    </row>
    <row r="45" spans="1:16" ht="15.6" x14ac:dyDescent="0.25">
      <c r="A45" s="4" t="s">
        <v>329</v>
      </c>
      <c r="B45" s="4" t="s">
        <v>603</v>
      </c>
      <c r="C45" s="5" t="str">
        <f>'LVVA_biedri_01.09.2024'!A175</f>
        <v>Nē</v>
      </c>
      <c r="D45" s="6"/>
      <c r="E45" s="6"/>
      <c r="F45" s="6"/>
      <c r="G45" s="6"/>
      <c r="H45" s="6">
        <v>0</v>
      </c>
      <c r="I45" s="6">
        <v>0</v>
      </c>
      <c r="J45" s="6">
        <v>0</v>
      </c>
      <c r="K45" s="6">
        <v>752</v>
      </c>
      <c r="L45" s="6">
        <v>702</v>
      </c>
      <c r="M45" s="6"/>
      <c r="N45" s="6">
        <f t="shared" si="1"/>
        <v>1454</v>
      </c>
      <c r="O45" s="16" cm="1">
        <f t="array" ref="O45">SUM(LARGE(D45:M45, {1;2;3;4;5}))</f>
        <v>1454</v>
      </c>
      <c r="P45" s="7"/>
    </row>
    <row r="46" spans="1:16" ht="15.6" x14ac:dyDescent="0.25">
      <c r="A46" s="4" t="s">
        <v>2</v>
      </c>
      <c r="B46" s="4" t="s">
        <v>680</v>
      </c>
      <c r="C46" s="5" t="str">
        <f>'LVVA_biedri_01.09.2024'!A175</f>
        <v>Nē</v>
      </c>
      <c r="D46" s="6"/>
      <c r="E46" s="6"/>
      <c r="F46" s="6"/>
      <c r="G46" s="6">
        <v>747</v>
      </c>
      <c r="H46" s="6">
        <v>0</v>
      </c>
      <c r="I46" s="6">
        <v>0</v>
      </c>
      <c r="J46" s="6">
        <v>0</v>
      </c>
      <c r="K46" s="6">
        <v>683</v>
      </c>
      <c r="L46" s="6"/>
      <c r="M46" s="6"/>
      <c r="N46" s="6">
        <f t="shared" si="1"/>
        <v>1430</v>
      </c>
      <c r="O46" s="16" cm="1">
        <f t="array" ref="O46">SUM(LARGE(D46:M46, {1;2;3;4;5}))</f>
        <v>1430</v>
      </c>
      <c r="P46" s="7"/>
    </row>
    <row r="47" spans="1:16" ht="15.6" x14ac:dyDescent="0.25">
      <c r="A47" s="4" t="s">
        <v>2</v>
      </c>
      <c r="B47" s="4" t="s">
        <v>82</v>
      </c>
      <c r="C47" s="5" t="str">
        <f>'LVVA_biedri_01.09.2024'!A85</f>
        <v>Jā</v>
      </c>
      <c r="D47" s="6"/>
      <c r="E47" s="6"/>
      <c r="F47" s="6"/>
      <c r="G47" s="6">
        <v>0</v>
      </c>
      <c r="H47" s="6">
        <v>687</v>
      </c>
      <c r="I47" s="6">
        <v>0</v>
      </c>
      <c r="J47" s="6">
        <v>0</v>
      </c>
      <c r="K47" s="6">
        <v>731</v>
      </c>
      <c r="L47" s="6"/>
      <c r="M47" s="6"/>
      <c r="N47" s="4">
        <f t="shared" si="1"/>
        <v>1418</v>
      </c>
      <c r="O47" s="16" cm="1">
        <f t="array" ref="O47">SUM(LARGE(D47:M47, {1;2;3;4;5}))</f>
        <v>1418</v>
      </c>
      <c r="P47" s="8"/>
    </row>
    <row r="48" spans="1:16" ht="15.6" x14ac:dyDescent="0.25">
      <c r="A48" s="4" t="s">
        <v>141</v>
      </c>
      <c r="B48" s="4" t="s">
        <v>142</v>
      </c>
      <c r="C48" s="5" t="str">
        <f>'LVVA_biedri_01.09.2024'!A54</f>
        <v>Jā</v>
      </c>
      <c r="D48" s="6"/>
      <c r="E48" s="6"/>
      <c r="F48" s="6"/>
      <c r="G48" s="6"/>
      <c r="H48" s="6">
        <v>0</v>
      </c>
      <c r="I48" s="6">
        <v>0</v>
      </c>
      <c r="J48" s="6">
        <v>0</v>
      </c>
      <c r="K48" s="6">
        <v>687</v>
      </c>
      <c r="L48" s="6">
        <v>692</v>
      </c>
      <c r="M48" s="6"/>
      <c r="N48" s="4">
        <f t="shared" si="1"/>
        <v>1379</v>
      </c>
      <c r="O48" s="16" cm="1">
        <f t="array" ref="O48">SUM(LARGE(D48:M48, {1;2;3;4;5}))</f>
        <v>1379</v>
      </c>
      <c r="P48" s="7"/>
    </row>
    <row r="49" spans="1:16" ht="15.6" x14ac:dyDescent="0.25">
      <c r="A49" s="4" t="s">
        <v>17</v>
      </c>
      <c r="B49" s="4" t="s">
        <v>175</v>
      </c>
      <c r="C49" s="5" t="str">
        <f>'LVVA_biedri_01.09.2024'!A175</f>
        <v>Nē</v>
      </c>
      <c r="D49" s="6"/>
      <c r="E49" s="6"/>
      <c r="F49" s="6"/>
      <c r="G49" s="6">
        <v>446</v>
      </c>
      <c r="H49" s="6">
        <v>0</v>
      </c>
      <c r="I49" s="6">
        <v>0</v>
      </c>
      <c r="J49" s="6">
        <v>0</v>
      </c>
      <c r="K49" s="4">
        <v>455</v>
      </c>
      <c r="L49" s="6">
        <v>462</v>
      </c>
      <c r="M49" s="6"/>
      <c r="N49" s="4">
        <f t="shared" si="1"/>
        <v>1363</v>
      </c>
      <c r="O49" s="16" cm="1">
        <f t="array" ref="O49">SUM(LARGE(D49:M49, {1;2;3;4;5}))</f>
        <v>1363</v>
      </c>
      <c r="P49" s="7"/>
    </row>
    <row r="50" spans="1:16" ht="15.6" x14ac:dyDescent="0.25">
      <c r="A50" s="4" t="s">
        <v>16</v>
      </c>
      <c r="B50" s="4" t="s">
        <v>607</v>
      </c>
      <c r="C50" s="5" t="str">
        <f>'LVVA_biedri_01.09.2024'!A175</f>
        <v>Nē</v>
      </c>
      <c r="D50" s="4"/>
      <c r="E50" s="4"/>
      <c r="F50" s="4"/>
      <c r="G50" s="4"/>
      <c r="H50" s="6">
        <v>0</v>
      </c>
      <c r="I50" s="6">
        <v>0</v>
      </c>
      <c r="J50" s="6">
        <v>0</v>
      </c>
      <c r="K50" s="4">
        <v>709</v>
      </c>
      <c r="L50" s="4">
        <v>647</v>
      </c>
      <c r="M50" s="4"/>
      <c r="N50" s="4">
        <f t="shared" si="1"/>
        <v>1356</v>
      </c>
      <c r="O50" s="16" cm="1">
        <f t="array" ref="O50">SUM(LARGE(D50:M50, {1;2;3;4;5}))</f>
        <v>1356</v>
      </c>
      <c r="P50" s="8"/>
    </row>
    <row r="51" spans="1:16" ht="15.6" x14ac:dyDescent="0.25">
      <c r="A51" s="4" t="s">
        <v>329</v>
      </c>
      <c r="B51" s="4" t="s">
        <v>330</v>
      </c>
      <c r="C51" s="5" t="str">
        <f>'LVVA_biedri_01.09.2024'!A175</f>
        <v>Nē</v>
      </c>
      <c r="D51" s="4"/>
      <c r="E51" s="4"/>
      <c r="F51" s="4"/>
      <c r="G51" s="4">
        <v>656</v>
      </c>
      <c r="H51" s="6">
        <v>0</v>
      </c>
      <c r="I51" s="6">
        <v>0</v>
      </c>
      <c r="J51" s="6">
        <v>0</v>
      </c>
      <c r="K51" s="4"/>
      <c r="L51" s="4">
        <v>682</v>
      </c>
      <c r="M51" s="4"/>
      <c r="N51" s="4">
        <f t="shared" si="1"/>
        <v>1338</v>
      </c>
      <c r="O51" s="16" cm="1">
        <f t="array" ref="O51">SUM(LARGE(D51:M51, {1;2;3;4;5}))</f>
        <v>1338</v>
      </c>
      <c r="P51" s="9"/>
    </row>
    <row r="52" spans="1:16" ht="15.6" x14ac:dyDescent="0.25">
      <c r="A52" s="4" t="s">
        <v>2</v>
      </c>
      <c r="B52" s="4" t="s">
        <v>673</v>
      </c>
      <c r="C52" s="5" t="str">
        <f>'LVVA_biedri_01.09.2024'!A175</f>
        <v>Nē</v>
      </c>
      <c r="D52" s="4"/>
      <c r="E52" s="4"/>
      <c r="F52" s="4"/>
      <c r="G52" s="4">
        <v>637</v>
      </c>
      <c r="H52" s="6">
        <v>0</v>
      </c>
      <c r="I52" s="6">
        <v>0</v>
      </c>
      <c r="J52" s="6">
        <v>0</v>
      </c>
      <c r="K52" s="4">
        <v>662</v>
      </c>
      <c r="L52" s="4"/>
      <c r="M52" s="4"/>
      <c r="N52" s="4">
        <f t="shared" si="1"/>
        <v>1299</v>
      </c>
      <c r="O52" s="16" cm="1">
        <f t="array" ref="O52">SUM(LARGE(D52:M52, {1;2;3;4;5}))</f>
        <v>1299</v>
      </c>
      <c r="P52" s="9"/>
    </row>
    <row r="53" spans="1:16" ht="15.6" x14ac:dyDescent="0.25">
      <c r="A53" s="4" t="s">
        <v>49</v>
      </c>
      <c r="B53" s="4" t="s">
        <v>50</v>
      </c>
      <c r="C53" s="5" t="str">
        <f>'LVVA_biedri_01.09.2024'!A101</f>
        <v>Jā</v>
      </c>
      <c r="D53" s="4">
        <v>589</v>
      </c>
      <c r="E53" s="4">
        <v>679</v>
      </c>
      <c r="F53" s="4"/>
      <c r="G53" s="4"/>
      <c r="H53" s="6">
        <v>0</v>
      </c>
      <c r="I53" s="6">
        <v>0</v>
      </c>
      <c r="J53" s="6">
        <v>0</v>
      </c>
      <c r="K53" s="4"/>
      <c r="L53" s="4"/>
      <c r="M53" s="4"/>
      <c r="N53" s="4">
        <f t="shared" si="1"/>
        <v>1268</v>
      </c>
      <c r="O53" s="16" cm="1">
        <f t="array" ref="O53">SUM(LARGE(D53:M53, {1;2;3;4;5}))</f>
        <v>1268</v>
      </c>
      <c r="P53" s="9"/>
    </row>
    <row r="54" spans="1:16" ht="15.6" x14ac:dyDescent="0.25">
      <c r="A54" s="4" t="s">
        <v>42</v>
      </c>
      <c r="B54" s="4" t="s">
        <v>196</v>
      </c>
      <c r="C54" s="5" t="str">
        <f>'LVVA_biedri_01.09.2024'!A175</f>
        <v>Nē</v>
      </c>
      <c r="D54" s="4"/>
      <c r="E54" s="4"/>
      <c r="F54" s="4"/>
      <c r="G54" s="4"/>
      <c r="H54" s="6">
        <v>0</v>
      </c>
      <c r="I54" s="6">
        <v>0</v>
      </c>
      <c r="J54" s="6">
        <v>0</v>
      </c>
      <c r="K54" s="4">
        <v>500</v>
      </c>
      <c r="L54" s="4">
        <v>540</v>
      </c>
      <c r="M54" s="4"/>
      <c r="N54" s="4">
        <f t="shared" si="1"/>
        <v>1040</v>
      </c>
      <c r="O54" s="16" cm="1">
        <f t="array" ref="O54">SUM(LARGE(D54:M54, {1;2;3;4;5}))</f>
        <v>1040</v>
      </c>
      <c r="P54" s="7"/>
    </row>
    <row r="55" spans="1:16" ht="15.6" x14ac:dyDescent="0.25">
      <c r="A55" s="4" t="s">
        <v>17</v>
      </c>
      <c r="B55" s="4" t="s">
        <v>657</v>
      </c>
      <c r="C55" s="5" t="str">
        <f>'LVVA_biedri_01.09.2024'!A175</f>
        <v>Nē</v>
      </c>
      <c r="D55" s="6"/>
      <c r="E55" s="6">
        <v>519</v>
      </c>
      <c r="F55" s="6"/>
      <c r="G55" s="6">
        <v>492</v>
      </c>
      <c r="H55" s="6">
        <v>0</v>
      </c>
      <c r="I55" s="6">
        <v>0</v>
      </c>
      <c r="J55" s="6">
        <v>0</v>
      </c>
      <c r="K55" s="6"/>
      <c r="L55" s="6"/>
      <c r="M55" s="6"/>
      <c r="N55" s="4">
        <f t="shared" si="1"/>
        <v>1011</v>
      </c>
      <c r="O55" s="16" cm="1">
        <f t="array" ref="O55">SUM(LARGE(D55:M55, {1;2;3;4;5}))</f>
        <v>1011</v>
      </c>
      <c r="P55" s="9"/>
    </row>
    <row r="56" spans="1:16" ht="15.6" x14ac:dyDescent="0.25">
      <c r="A56" s="4" t="s">
        <v>6</v>
      </c>
      <c r="B56" s="4" t="s">
        <v>602</v>
      </c>
      <c r="C56" s="5" t="str">
        <f>'LVVA_biedri_01.09.2024'!A175</f>
        <v>Nē</v>
      </c>
      <c r="D56" s="4"/>
      <c r="E56" s="4"/>
      <c r="F56" s="4"/>
      <c r="G56" s="4">
        <v>469</v>
      </c>
      <c r="H56" s="6">
        <v>0</v>
      </c>
      <c r="I56" s="6">
        <v>0</v>
      </c>
      <c r="J56" s="6">
        <v>0</v>
      </c>
      <c r="K56" s="4">
        <v>484</v>
      </c>
      <c r="L56" s="4"/>
      <c r="M56" s="4"/>
      <c r="N56" s="4">
        <f t="shared" si="1"/>
        <v>953</v>
      </c>
      <c r="O56" s="16" cm="1">
        <f t="array" ref="O56">SUM(LARGE(D56:M56, {1;2;3;4;5}))</f>
        <v>953</v>
      </c>
      <c r="P56" s="9"/>
    </row>
    <row r="57" spans="1:16" ht="15.6" x14ac:dyDescent="0.25">
      <c r="A57" s="4" t="s">
        <v>751</v>
      </c>
      <c r="B57" s="4" t="s">
        <v>752</v>
      </c>
      <c r="C57" s="5" t="str">
        <f>'LVVA_biedri_01.09.2024'!A175</f>
        <v>Nē</v>
      </c>
      <c r="D57" s="6"/>
      <c r="E57" s="6"/>
      <c r="F57" s="6"/>
      <c r="G57" s="6">
        <v>0</v>
      </c>
      <c r="H57" s="6">
        <v>0</v>
      </c>
      <c r="I57" s="6">
        <v>0</v>
      </c>
      <c r="J57" s="6">
        <v>0</v>
      </c>
      <c r="K57" s="6"/>
      <c r="L57" s="6">
        <v>942</v>
      </c>
      <c r="M57" s="6"/>
      <c r="N57" s="6">
        <f t="shared" si="1"/>
        <v>942</v>
      </c>
      <c r="O57" s="16" cm="1">
        <f t="array" ref="O57">SUM(LARGE(D57:M57, {1;2;3;4;5}))</f>
        <v>942</v>
      </c>
      <c r="P57" s="7" t="s">
        <v>722</v>
      </c>
    </row>
    <row r="58" spans="1:16" ht="15.6" x14ac:dyDescent="0.25">
      <c r="A58" s="4" t="s">
        <v>741</v>
      </c>
      <c r="B58" s="4" t="s">
        <v>742</v>
      </c>
      <c r="C58" s="5" t="str">
        <f>'LVVA_biedri_01.09.2024'!A175</f>
        <v>Nē</v>
      </c>
      <c r="D58" s="6"/>
      <c r="E58" s="6"/>
      <c r="F58" s="6"/>
      <c r="G58" s="6">
        <v>0</v>
      </c>
      <c r="H58" s="6">
        <v>0</v>
      </c>
      <c r="I58" s="6">
        <v>0</v>
      </c>
      <c r="J58" s="6">
        <v>0</v>
      </c>
      <c r="K58" s="6"/>
      <c r="L58" s="6">
        <v>902</v>
      </c>
      <c r="M58" s="6"/>
      <c r="N58" s="6">
        <f t="shared" si="1"/>
        <v>902</v>
      </c>
      <c r="O58" s="16" cm="1">
        <f t="array" ref="O58">SUM(LARGE(D58:M58, {1;2;3;4;5}))</f>
        <v>902</v>
      </c>
      <c r="P58" s="7" t="s">
        <v>99</v>
      </c>
    </row>
    <row r="59" spans="1:16" ht="15.6" x14ac:dyDescent="0.25">
      <c r="A59" s="4" t="s">
        <v>735</v>
      </c>
      <c r="B59" s="4" t="s">
        <v>736</v>
      </c>
      <c r="C59" s="5" t="str">
        <f>'LVVA_biedri_01.09.2024'!A175</f>
        <v>Nē</v>
      </c>
      <c r="D59" s="6"/>
      <c r="E59" s="6"/>
      <c r="F59" s="6"/>
      <c r="G59" s="6">
        <v>0</v>
      </c>
      <c r="H59" s="6">
        <v>0</v>
      </c>
      <c r="I59" s="6">
        <v>0</v>
      </c>
      <c r="J59" s="6">
        <v>0</v>
      </c>
      <c r="K59" s="6"/>
      <c r="L59" s="6">
        <v>899</v>
      </c>
      <c r="M59" s="6"/>
      <c r="N59" s="6">
        <f t="shared" si="1"/>
        <v>899</v>
      </c>
      <c r="O59" s="16" cm="1">
        <f t="array" ref="O59">SUM(LARGE(D59:M59, {1;2;3;4;5}))</f>
        <v>899</v>
      </c>
      <c r="P59" s="7" t="s">
        <v>722</v>
      </c>
    </row>
    <row r="60" spans="1:16" ht="15.6" x14ac:dyDescent="0.25">
      <c r="A60" s="4" t="s">
        <v>179</v>
      </c>
      <c r="B60" s="4" t="s">
        <v>763</v>
      </c>
      <c r="C60" s="5" t="str">
        <f>'LVVA_biedri_01.09.2024'!A175</f>
        <v>Nē</v>
      </c>
      <c r="D60" s="6"/>
      <c r="E60" s="6"/>
      <c r="F60" s="6"/>
      <c r="G60" s="6">
        <v>0</v>
      </c>
      <c r="H60" s="6">
        <v>0</v>
      </c>
      <c r="I60" s="6">
        <v>0</v>
      </c>
      <c r="J60" s="6">
        <v>0</v>
      </c>
      <c r="K60" s="6"/>
      <c r="L60" s="6">
        <v>850</v>
      </c>
      <c r="M60" s="6"/>
      <c r="N60" s="6">
        <f t="shared" ref="N60:N91" si="2">SUM(D60:M60)</f>
        <v>850</v>
      </c>
      <c r="O60" s="16" cm="1">
        <f t="array" ref="O60">SUM(LARGE(D60:M60, {1;2;3;4;5}))</f>
        <v>850</v>
      </c>
      <c r="P60" s="7" t="s">
        <v>722</v>
      </c>
    </row>
    <row r="61" spans="1:16" ht="15.6" x14ac:dyDescent="0.25">
      <c r="A61" s="4" t="s">
        <v>729</v>
      </c>
      <c r="B61" s="4" t="s">
        <v>730</v>
      </c>
      <c r="C61" s="5" t="str">
        <f>'LVVA_biedri_01.09.2024'!A175</f>
        <v>Nē</v>
      </c>
      <c r="D61" s="6"/>
      <c r="E61" s="6"/>
      <c r="F61" s="6"/>
      <c r="G61" s="6">
        <v>0</v>
      </c>
      <c r="H61" s="6">
        <v>0</v>
      </c>
      <c r="I61" s="6">
        <v>0</v>
      </c>
      <c r="J61" s="6">
        <v>0</v>
      </c>
      <c r="K61" s="6"/>
      <c r="L61" s="6">
        <v>837</v>
      </c>
      <c r="M61" s="6"/>
      <c r="N61" s="6">
        <f t="shared" si="2"/>
        <v>837</v>
      </c>
      <c r="O61" s="16" cm="1">
        <f t="array" ref="O61">SUM(LARGE(D61:M61, {1;2;3;4;5}))</f>
        <v>837</v>
      </c>
      <c r="P61" s="7" t="s">
        <v>722</v>
      </c>
    </row>
    <row r="62" spans="1:16" ht="15.6" x14ac:dyDescent="0.25">
      <c r="A62" s="4" t="s">
        <v>2</v>
      </c>
      <c r="B62" s="4" t="s">
        <v>5</v>
      </c>
      <c r="C62" s="5" t="str">
        <f>'LVVA_biedri_01.09.2024'!A164</f>
        <v>Jā</v>
      </c>
      <c r="D62" s="4"/>
      <c r="E62" s="4"/>
      <c r="F62" s="6"/>
      <c r="G62" s="6">
        <v>0</v>
      </c>
      <c r="H62" s="6">
        <v>0</v>
      </c>
      <c r="I62" s="6">
        <v>0</v>
      </c>
      <c r="J62" s="6">
        <v>0</v>
      </c>
      <c r="K62" s="4"/>
      <c r="L62" s="4">
        <v>810</v>
      </c>
      <c r="M62" s="4"/>
      <c r="N62" s="4">
        <f t="shared" si="2"/>
        <v>810</v>
      </c>
      <c r="O62" s="16" cm="1">
        <f t="array" ref="O62">SUM(LARGE(D62:M62, {1;2;3;4;5}))</f>
        <v>810</v>
      </c>
      <c r="P62" s="10"/>
    </row>
    <row r="63" spans="1:16" ht="15.6" x14ac:dyDescent="0.25">
      <c r="A63" s="4" t="s">
        <v>733</v>
      </c>
      <c r="B63" s="4" t="s">
        <v>734</v>
      </c>
      <c r="C63" s="5" t="str">
        <f>'LVVA_biedri_01.09.2024'!A175</f>
        <v>Nē</v>
      </c>
      <c r="D63" s="6"/>
      <c r="E63" s="6"/>
      <c r="F63" s="6"/>
      <c r="G63" s="6">
        <v>0</v>
      </c>
      <c r="H63" s="6">
        <v>0</v>
      </c>
      <c r="I63" s="6">
        <v>0</v>
      </c>
      <c r="J63" s="6">
        <v>0</v>
      </c>
      <c r="K63" s="6"/>
      <c r="L63" s="6">
        <v>802</v>
      </c>
      <c r="M63" s="6"/>
      <c r="N63" s="6">
        <f t="shared" si="2"/>
        <v>802</v>
      </c>
      <c r="O63" s="16" cm="1">
        <f t="array" ref="O63">SUM(LARGE(D63:M63, {1;2;3;4;5}))</f>
        <v>802</v>
      </c>
      <c r="P63" s="7" t="s">
        <v>722</v>
      </c>
    </row>
    <row r="64" spans="1:16" ht="15.6" x14ac:dyDescent="0.25">
      <c r="A64" s="4" t="s">
        <v>761</v>
      </c>
      <c r="B64" s="4" t="s">
        <v>762</v>
      </c>
      <c r="C64" s="5" t="str">
        <f>'LVVA_biedri_01.09.2024'!A175</f>
        <v>Nē</v>
      </c>
      <c r="D64" s="6"/>
      <c r="E64" s="6"/>
      <c r="F64" s="6"/>
      <c r="G64" s="6">
        <v>0</v>
      </c>
      <c r="H64" s="6">
        <v>0</v>
      </c>
      <c r="I64" s="6">
        <v>0</v>
      </c>
      <c r="J64" s="6">
        <v>0</v>
      </c>
      <c r="K64" s="6"/>
      <c r="L64" s="6">
        <v>800</v>
      </c>
      <c r="M64" s="6"/>
      <c r="N64" s="6">
        <f t="shared" si="2"/>
        <v>800</v>
      </c>
      <c r="O64" s="16" cm="1">
        <f t="array" ref="O64">SUM(LARGE(D64:M64, {1;2;3;4;5}))</f>
        <v>800</v>
      </c>
      <c r="P64" s="7" t="s">
        <v>722</v>
      </c>
    </row>
    <row r="65" spans="1:16" ht="15.6" x14ac:dyDescent="0.25">
      <c r="A65" s="17" t="s">
        <v>613</v>
      </c>
      <c r="B65" s="17" t="s">
        <v>614</v>
      </c>
      <c r="C65" s="5" t="str">
        <f>'LVVA_biedri_01.09.2024'!A175</f>
        <v>Nē</v>
      </c>
      <c r="D65" s="4"/>
      <c r="E65" s="4"/>
      <c r="F65" s="4"/>
      <c r="G65" s="4">
        <v>794</v>
      </c>
      <c r="H65" s="4">
        <v>0</v>
      </c>
      <c r="I65" s="4">
        <v>0</v>
      </c>
      <c r="J65" s="4">
        <v>0</v>
      </c>
      <c r="K65" s="4">
        <v>0</v>
      </c>
      <c r="L65" s="4"/>
      <c r="M65" s="4"/>
      <c r="N65" s="17">
        <f t="shared" si="2"/>
        <v>794</v>
      </c>
      <c r="O65" s="16" cm="1">
        <f t="array" ref="O65">SUM(LARGE(D65:M65, {1;2;3;4;5}))</f>
        <v>794</v>
      </c>
      <c r="P65" s="8"/>
    </row>
    <row r="66" spans="1:16" ht="15.6" x14ac:dyDescent="0.25">
      <c r="A66" s="4" t="s">
        <v>589</v>
      </c>
      <c r="B66" s="4" t="s">
        <v>590</v>
      </c>
      <c r="C66" s="5" t="str">
        <f>'LVVA_biedri_01.09.2024'!A175</f>
        <v>Nē</v>
      </c>
      <c r="D66" s="6"/>
      <c r="E66" s="6"/>
      <c r="F66" s="6"/>
      <c r="G66" s="6"/>
      <c r="H66" s="6">
        <v>0</v>
      </c>
      <c r="I66" s="6">
        <v>0</v>
      </c>
      <c r="J66" s="6">
        <v>0</v>
      </c>
      <c r="K66" s="6">
        <v>0</v>
      </c>
      <c r="L66" s="6">
        <v>787</v>
      </c>
      <c r="M66" s="6"/>
      <c r="N66" s="6">
        <f t="shared" si="2"/>
        <v>787</v>
      </c>
      <c r="O66" s="16" cm="1">
        <f t="array" ref="O66">SUM(LARGE(D66:M66, {1;2;3;4;5}))</f>
        <v>787</v>
      </c>
      <c r="P66" s="7" t="s">
        <v>99</v>
      </c>
    </row>
    <row r="67" spans="1:16" ht="15.6" x14ac:dyDescent="0.25">
      <c r="A67" s="4" t="s">
        <v>747</v>
      </c>
      <c r="B67" s="4" t="s">
        <v>748</v>
      </c>
      <c r="C67" s="5" t="str">
        <f>'LVVA_biedri_01.09.2024'!A175</f>
        <v>Nē</v>
      </c>
      <c r="D67" s="6"/>
      <c r="E67" s="6"/>
      <c r="F67" s="6"/>
      <c r="G67" s="6"/>
      <c r="H67" s="6">
        <v>0</v>
      </c>
      <c r="I67" s="6">
        <v>0</v>
      </c>
      <c r="J67" s="6">
        <v>0</v>
      </c>
      <c r="K67" s="6">
        <v>0</v>
      </c>
      <c r="L67" s="6">
        <v>781</v>
      </c>
      <c r="M67" s="6"/>
      <c r="N67" s="6">
        <f t="shared" si="2"/>
        <v>781</v>
      </c>
      <c r="O67" s="16" cm="1">
        <f t="array" ref="O67">SUM(LARGE(D67:M67, {1;2;3;4;5}))</f>
        <v>781</v>
      </c>
      <c r="P67" s="7" t="s">
        <v>722</v>
      </c>
    </row>
    <row r="68" spans="1:16" ht="15.6" x14ac:dyDescent="0.25">
      <c r="A68" s="4" t="s">
        <v>723</v>
      </c>
      <c r="B68" s="4" t="s">
        <v>724</v>
      </c>
      <c r="C68" s="5" t="str">
        <f>'LVVA_biedri_01.09.2024'!A175</f>
        <v>Nē</v>
      </c>
      <c r="D68" s="6"/>
      <c r="E68" s="6"/>
      <c r="F68" s="6"/>
      <c r="G68" s="6"/>
      <c r="H68" s="6">
        <v>0</v>
      </c>
      <c r="I68" s="6">
        <v>0</v>
      </c>
      <c r="J68" s="6">
        <v>0</v>
      </c>
      <c r="K68" s="6">
        <v>0</v>
      </c>
      <c r="L68" s="6">
        <v>777</v>
      </c>
      <c r="M68" s="6"/>
      <c r="N68" s="6">
        <f t="shared" si="2"/>
        <v>777</v>
      </c>
      <c r="O68" s="16" cm="1">
        <f t="array" ref="O68">SUM(LARGE(D68:M68, {1;2;3;4;5}))</f>
        <v>777</v>
      </c>
      <c r="P68" s="7" t="s">
        <v>722</v>
      </c>
    </row>
    <row r="69" spans="1:16" ht="15.6" x14ac:dyDescent="0.25">
      <c r="A69" s="4" t="s">
        <v>100</v>
      </c>
      <c r="B69" s="4" t="s">
        <v>101</v>
      </c>
      <c r="C69" s="5" t="str">
        <f>'LVVA_biedri_01.09.2024'!A73</f>
        <v>Jā</v>
      </c>
      <c r="D69" s="6"/>
      <c r="E69" s="6"/>
      <c r="F69" s="6"/>
      <c r="G69" s="6">
        <v>776</v>
      </c>
      <c r="H69" s="6">
        <v>0</v>
      </c>
      <c r="I69" s="6">
        <v>0</v>
      </c>
      <c r="J69" s="6">
        <v>0</v>
      </c>
      <c r="K69" s="6">
        <v>0</v>
      </c>
      <c r="L69" s="6"/>
      <c r="M69" s="6"/>
      <c r="N69" s="4">
        <f t="shared" si="2"/>
        <v>776</v>
      </c>
      <c r="O69" s="16" cm="1">
        <f t="array" ref="O69">SUM(LARGE(D69:M69, {1;2;3;4;5}))</f>
        <v>776</v>
      </c>
      <c r="P69" s="8"/>
    </row>
    <row r="70" spans="1:16" ht="15.6" x14ac:dyDescent="0.25">
      <c r="A70" s="4" t="s">
        <v>171</v>
      </c>
      <c r="B70" s="4" t="s">
        <v>172</v>
      </c>
      <c r="C70" s="5" t="str">
        <f>'LVVA_biedri_01.09.2024'!A175</f>
        <v>Nē</v>
      </c>
      <c r="D70" s="6"/>
      <c r="E70" s="6"/>
      <c r="F70" s="6"/>
      <c r="G70" s="6">
        <v>385</v>
      </c>
      <c r="H70" s="4">
        <v>0</v>
      </c>
      <c r="I70" s="4">
        <v>0</v>
      </c>
      <c r="J70" s="4">
        <v>0</v>
      </c>
      <c r="K70" s="4">
        <v>390</v>
      </c>
      <c r="L70" s="6"/>
      <c r="M70" s="6"/>
      <c r="N70" s="4">
        <f t="shared" si="2"/>
        <v>775</v>
      </c>
      <c r="O70" s="16" cm="1">
        <f t="array" ref="O70">SUM(LARGE(D70:M70, {1;2;3;4;5}))</f>
        <v>775</v>
      </c>
      <c r="P70" s="9"/>
    </row>
    <row r="71" spans="1:16" ht="15.6" x14ac:dyDescent="0.25">
      <c r="A71" s="4" t="s">
        <v>600</v>
      </c>
      <c r="B71" s="4" t="s">
        <v>676</v>
      </c>
      <c r="C71" s="5" t="str">
        <f>'LVVA_biedri_01.09.2024'!A175</f>
        <v>Nē</v>
      </c>
      <c r="D71" s="4"/>
      <c r="E71" s="4"/>
      <c r="F71" s="4"/>
      <c r="G71" s="4">
        <v>0</v>
      </c>
      <c r="H71" s="4">
        <v>0</v>
      </c>
      <c r="I71" s="4">
        <v>0</v>
      </c>
      <c r="J71" s="4">
        <v>0</v>
      </c>
      <c r="K71" s="4">
        <v>771</v>
      </c>
      <c r="L71" s="4"/>
      <c r="M71" s="4"/>
      <c r="N71" s="4">
        <f t="shared" si="2"/>
        <v>771</v>
      </c>
      <c r="O71" s="16" cm="1">
        <f t="array" ref="O71">SUM(LARGE(D71:M71, {1;2;3;4;5}))</f>
        <v>771</v>
      </c>
      <c r="P71" s="9"/>
    </row>
    <row r="72" spans="1:16" ht="15.6" x14ac:dyDescent="0.25">
      <c r="A72" s="4" t="s">
        <v>745</v>
      </c>
      <c r="B72" s="4" t="s">
        <v>746</v>
      </c>
      <c r="C72" s="5" t="str">
        <f>'LVVA_biedri_01.09.2024'!A175</f>
        <v>Nē</v>
      </c>
      <c r="D72" s="6"/>
      <c r="E72" s="6"/>
      <c r="F72" s="6"/>
      <c r="G72" s="4">
        <v>0</v>
      </c>
      <c r="H72" s="4">
        <v>0</v>
      </c>
      <c r="I72" s="4">
        <v>0</v>
      </c>
      <c r="J72" s="4">
        <v>0</v>
      </c>
      <c r="K72" s="6"/>
      <c r="L72" s="6">
        <v>767</v>
      </c>
      <c r="M72" s="6"/>
      <c r="N72" s="6">
        <f t="shared" si="2"/>
        <v>767</v>
      </c>
      <c r="O72" s="16" cm="1">
        <f t="array" ref="O72">SUM(LARGE(D72:M72, {1;2;3;4;5}))</f>
        <v>767</v>
      </c>
      <c r="P72" s="7" t="s">
        <v>722</v>
      </c>
    </row>
    <row r="73" spans="1:16" ht="15.6" x14ac:dyDescent="0.25">
      <c r="A73" s="4" t="s">
        <v>310</v>
      </c>
      <c r="B73" s="4" t="s">
        <v>679</v>
      </c>
      <c r="C73" s="5" t="str">
        <f>'LVVA_biedri_01.09.2024'!A175</f>
        <v>Nē</v>
      </c>
      <c r="D73" s="6"/>
      <c r="E73" s="6"/>
      <c r="F73" s="6"/>
      <c r="G73" s="4">
        <v>0</v>
      </c>
      <c r="H73" s="4">
        <v>0</v>
      </c>
      <c r="I73" s="4">
        <v>0</v>
      </c>
      <c r="J73" s="4">
        <v>0</v>
      </c>
      <c r="K73" s="6">
        <v>761</v>
      </c>
      <c r="L73" s="6"/>
      <c r="M73" s="6"/>
      <c r="N73" s="4">
        <f t="shared" si="2"/>
        <v>761</v>
      </c>
      <c r="O73" s="16" cm="1">
        <f t="array" ref="O73">SUM(LARGE(D73:M73, {1;2;3;4;5}))</f>
        <v>761</v>
      </c>
      <c r="P73" s="9"/>
    </row>
    <row r="74" spans="1:16" ht="15.6" x14ac:dyDescent="0.25">
      <c r="A74" s="4" t="s">
        <v>2</v>
      </c>
      <c r="B74" s="4" t="s">
        <v>106</v>
      </c>
      <c r="C74" s="5" t="str">
        <f>'LVVA_biedri_01.09.2024'!A39</f>
        <v>Jā</v>
      </c>
      <c r="D74" s="4"/>
      <c r="E74" s="6"/>
      <c r="F74" s="6"/>
      <c r="G74" s="6">
        <v>757</v>
      </c>
      <c r="H74" s="4">
        <v>0</v>
      </c>
      <c r="I74" s="4">
        <v>0</v>
      </c>
      <c r="J74" s="4">
        <v>0</v>
      </c>
      <c r="K74" s="4">
        <v>0</v>
      </c>
      <c r="L74" s="4"/>
      <c r="M74" s="4"/>
      <c r="N74" s="4">
        <f t="shared" si="2"/>
        <v>757</v>
      </c>
      <c r="O74" s="16" cm="1">
        <f t="array" ref="O74">SUM(LARGE(D74:M74, {1;2;3;4;5}))</f>
        <v>757</v>
      </c>
      <c r="P74" s="9"/>
    </row>
    <row r="75" spans="1:16" ht="15.6" x14ac:dyDescent="0.25">
      <c r="A75" s="4" t="s">
        <v>737</v>
      </c>
      <c r="B75" s="4" t="s">
        <v>738</v>
      </c>
      <c r="C75" s="5" t="str">
        <f>'LVVA_biedri_01.09.2024'!A175</f>
        <v>Nē</v>
      </c>
      <c r="D75" s="6"/>
      <c r="E75" s="6"/>
      <c r="F75" s="6"/>
      <c r="G75" s="6"/>
      <c r="H75" s="4">
        <v>0</v>
      </c>
      <c r="I75" s="4">
        <v>0</v>
      </c>
      <c r="J75" s="4">
        <v>0</v>
      </c>
      <c r="K75" s="4">
        <v>0</v>
      </c>
      <c r="L75" s="6">
        <v>755</v>
      </c>
      <c r="M75" s="6"/>
      <c r="N75" s="6">
        <f t="shared" si="2"/>
        <v>755</v>
      </c>
      <c r="O75" s="16" cm="1">
        <f t="array" ref="O75">SUM(LARGE(D75:M75, {1;2;3;4;5}))</f>
        <v>755</v>
      </c>
      <c r="P75" s="7" t="s">
        <v>722</v>
      </c>
    </row>
    <row r="76" spans="1:16" ht="15.6" x14ac:dyDescent="0.25">
      <c r="A76" s="4" t="s">
        <v>139</v>
      </c>
      <c r="B76" s="4" t="s">
        <v>140</v>
      </c>
      <c r="C76" s="5" t="str">
        <f>'LVVA_biedri_01.09.2024'!A175</f>
        <v>Nē</v>
      </c>
      <c r="D76" s="6"/>
      <c r="E76" s="6"/>
      <c r="F76" s="6"/>
      <c r="G76" s="6">
        <v>0</v>
      </c>
      <c r="H76" s="6">
        <v>0</v>
      </c>
      <c r="I76" s="6">
        <v>0</v>
      </c>
      <c r="J76" s="6">
        <v>0</v>
      </c>
      <c r="K76" s="6">
        <v>753</v>
      </c>
      <c r="L76" s="6"/>
      <c r="M76" s="6"/>
      <c r="N76" s="4">
        <f t="shared" si="2"/>
        <v>753</v>
      </c>
      <c r="O76" s="16" cm="1">
        <f t="array" ref="O76">SUM(LARGE(D76:M76, {1;2;3;4;5}))</f>
        <v>753</v>
      </c>
      <c r="P76" s="9"/>
    </row>
    <row r="77" spans="1:16" ht="15.6" x14ac:dyDescent="0.25">
      <c r="A77" s="4" t="s">
        <v>8</v>
      </c>
      <c r="B77" s="4" t="s">
        <v>9</v>
      </c>
      <c r="C77" s="5" t="str">
        <f>'LVVA_biedri_01.09.2024'!A175</f>
        <v>Nē</v>
      </c>
      <c r="D77" s="4"/>
      <c r="E77" s="4"/>
      <c r="F77" s="4"/>
      <c r="G77" s="6">
        <v>0</v>
      </c>
      <c r="H77" s="6">
        <v>0</v>
      </c>
      <c r="I77" s="6">
        <v>0</v>
      </c>
      <c r="J77" s="6">
        <v>0</v>
      </c>
      <c r="K77" s="4"/>
      <c r="L77" s="4">
        <v>751</v>
      </c>
      <c r="M77" s="4"/>
      <c r="N77" s="4">
        <f t="shared" si="2"/>
        <v>751</v>
      </c>
      <c r="O77" s="16" cm="1">
        <f t="array" ref="O77">SUM(LARGE(D77:M77, {1;2;3;4;5}))</f>
        <v>751</v>
      </c>
      <c r="P77" s="7"/>
    </row>
    <row r="78" spans="1:16" ht="15.6" x14ac:dyDescent="0.25">
      <c r="A78" s="4" t="s">
        <v>14</v>
      </c>
      <c r="B78" s="4" t="s">
        <v>682</v>
      </c>
      <c r="C78" s="5" t="str">
        <f>'LVVA_biedri_01.09.2024'!A175</f>
        <v>Nē</v>
      </c>
      <c r="D78" s="4"/>
      <c r="E78" s="4"/>
      <c r="F78" s="4"/>
      <c r="G78" s="6">
        <v>0</v>
      </c>
      <c r="H78" s="6">
        <v>0</v>
      </c>
      <c r="I78" s="6">
        <v>0</v>
      </c>
      <c r="J78" s="6">
        <v>0</v>
      </c>
      <c r="K78" s="4">
        <v>723</v>
      </c>
      <c r="L78" s="4"/>
      <c r="M78" s="4"/>
      <c r="N78" s="4">
        <f t="shared" si="2"/>
        <v>723</v>
      </c>
      <c r="O78" s="16" cm="1">
        <f t="array" ref="O78">SUM(LARGE(D78:M78, {1;2;3;4;5}))</f>
        <v>723</v>
      </c>
      <c r="P78" s="9"/>
    </row>
    <row r="79" spans="1:16" ht="15.6" x14ac:dyDescent="0.25">
      <c r="A79" s="4" t="s">
        <v>739</v>
      </c>
      <c r="B79" s="4" t="s">
        <v>740</v>
      </c>
      <c r="C79" s="5" t="str">
        <f>'LVVA_biedri_01.09.2024'!A175</f>
        <v>Nē</v>
      </c>
      <c r="D79" s="6"/>
      <c r="E79" s="6"/>
      <c r="F79" s="6"/>
      <c r="G79" s="6">
        <v>0</v>
      </c>
      <c r="H79" s="6">
        <v>0</v>
      </c>
      <c r="I79" s="6">
        <v>0</v>
      </c>
      <c r="J79" s="6">
        <v>0</v>
      </c>
      <c r="K79" s="6"/>
      <c r="L79" s="6">
        <v>718</v>
      </c>
      <c r="M79" s="6"/>
      <c r="N79" s="6">
        <f t="shared" si="2"/>
        <v>718</v>
      </c>
      <c r="O79" s="16" cm="1">
        <f t="array" ref="O79">SUM(LARGE(D79:M79, {1;2;3;4;5}))</f>
        <v>718</v>
      </c>
      <c r="P79" s="7" t="s">
        <v>722</v>
      </c>
    </row>
    <row r="80" spans="1:16" ht="15.6" x14ac:dyDescent="0.25">
      <c r="A80" s="4" t="s">
        <v>755</v>
      </c>
      <c r="B80" s="4" t="s">
        <v>756</v>
      </c>
      <c r="C80" s="5" t="str">
        <f>'LVVA_biedri_01.09.2024'!A175</f>
        <v>Nē</v>
      </c>
      <c r="D80" s="6"/>
      <c r="E80" s="6"/>
      <c r="F80" s="6"/>
      <c r="G80" s="6">
        <v>0</v>
      </c>
      <c r="H80" s="6">
        <v>0</v>
      </c>
      <c r="I80" s="6">
        <v>0</v>
      </c>
      <c r="J80" s="6">
        <v>0</v>
      </c>
      <c r="K80" s="6"/>
      <c r="L80" s="6">
        <v>717</v>
      </c>
      <c r="M80" s="6"/>
      <c r="N80" s="6">
        <f t="shared" si="2"/>
        <v>717</v>
      </c>
      <c r="O80" s="16" cm="1">
        <f t="array" ref="O80">SUM(LARGE(D80:M80, {1;2;3;4;5}))</f>
        <v>717</v>
      </c>
      <c r="P80" s="7" t="s">
        <v>722</v>
      </c>
    </row>
    <row r="81" spans="1:16" ht="15.6" x14ac:dyDescent="0.25">
      <c r="A81" s="4" t="s">
        <v>720</v>
      </c>
      <c r="B81" s="4" t="s">
        <v>721</v>
      </c>
      <c r="C81" s="5" t="str">
        <f>'LVVA_biedri_01.09.2024'!A175</f>
        <v>Nē</v>
      </c>
      <c r="D81" s="6"/>
      <c r="E81" s="6"/>
      <c r="F81" s="6"/>
      <c r="G81" s="6">
        <v>0</v>
      </c>
      <c r="H81" s="6">
        <v>0</v>
      </c>
      <c r="I81" s="6">
        <v>0</v>
      </c>
      <c r="J81" s="6">
        <v>0</v>
      </c>
      <c r="K81" s="6"/>
      <c r="L81" s="6">
        <v>706</v>
      </c>
      <c r="M81" s="6"/>
      <c r="N81" s="6">
        <f t="shared" si="2"/>
        <v>706</v>
      </c>
      <c r="O81" s="16" cm="1">
        <f t="array" ref="O81">SUM(LARGE(D81:M81, {1;2;3;4;5}))</f>
        <v>706</v>
      </c>
      <c r="P81" s="7" t="s">
        <v>722</v>
      </c>
    </row>
    <row r="82" spans="1:16" ht="15.6" x14ac:dyDescent="0.25">
      <c r="A82" s="4" t="s">
        <v>14</v>
      </c>
      <c r="B82" s="4" t="s">
        <v>148</v>
      </c>
      <c r="C82" s="5" t="str">
        <f>'LVVA_biedri_01.09.2024'!A175</f>
        <v>Nē</v>
      </c>
      <c r="D82" s="6"/>
      <c r="E82" s="6"/>
      <c r="F82" s="6"/>
      <c r="G82" s="6">
        <v>0</v>
      </c>
      <c r="H82" s="6">
        <v>0</v>
      </c>
      <c r="I82" s="6">
        <v>0</v>
      </c>
      <c r="J82" s="6">
        <v>0</v>
      </c>
      <c r="K82" s="6">
        <v>702</v>
      </c>
      <c r="L82" s="6"/>
      <c r="M82" s="6"/>
      <c r="N82" s="4">
        <f t="shared" si="2"/>
        <v>702</v>
      </c>
      <c r="O82" s="16" cm="1">
        <f t="array" ref="O82">SUM(LARGE(D82:M82, {1;2;3;4;5}))</f>
        <v>702</v>
      </c>
      <c r="P82" s="9"/>
    </row>
    <row r="83" spans="1:16" ht="15.6" x14ac:dyDescent="0.25">
      <c r="A83" s="4" t="s">
        <v>727</v>
      </c>
      <c r="B83" s="4" t="s">
        <v>728</v>
      </c>
      <c r="C83" s="5" t="str">
        <f>'LVVA_biedri_01.09.2024'!A175</f>
        <v>Nē</v>
      </c>
      <c r="D83" s="6"/>
      <c r="E83" s="6"/>
      <c r="F83" s="6"/>
      <c r="G83" s="6">
        <v>0</v>
      </c>
      <c r="H83" s="6">
        <v>0</v>
      </c>
      <c r="I83" s="6">
        <v>0</v>
      </c>
      <c r="J83" s="6">
        <v>0</v>
      </c>
      <c r="K83" s="6"/>
      <c r="L83" s="6">
        <v>697</v>
      </c>
      <c r="M83" s="6"/>
      <c r="N83" s="6">
        <f t="shared" si="2"/>
        <v>697</v>
      </c>
      <c r="O83" s="16" cm="1">
        <f t="array" ref="O83">SUM(LARGE(D83:M83, {1;2;3;4;5}))</f>
        <v>697</v>
      </c>
      <c r="P83" s="7" t="s">
        <v>722</v>
      </c>
    </row>
    <row r="84" spans="1:16" ht="15.6" x14ac:dyDescent="0.25">
      <c r="A84" s="4" t="s">
        <v>764</v>
      </c>
      <c r="B84" s="4" t="s">
        <v>765</v>
      </c>
      <c r="C84" s="5" t="str">
        <f>'LVVA_biedri_01.09.2024'!A175</f>
        <v>Nē</v>
      </c>
      <c r="D84" s="6"/>
      <c r="E84" s="6"/>
      <c r="F84" s="6"/>
      <c r="G84" s="6">
        <v>0</v>
      </c>
      <c r="H84" s="6">
        <v>0</v>
      </c>
      <c r="I84" s="6">
        <v>0</v>
      </c>
      <c r="J84" s="6">
        <v>0</v>
      </c>
      <c r="K84" s="6"/>
      <c r="L84" s="6">
        <v>689</v>
      </c>
      <c r="M84" s="6"/>
      <c r="N84" s="6">
        <f t="shared" si="2"/>
        <v>689</v>
      </c>
      <c r="O84" s="16" cm="1">
        <f t="array" ref="O84">SUM(LARGE(D84:M84, {1;2;3;4;5}))</f>
        <v>689</v>
      </c>
      <c r="P84" s="7" t="s">
        <v>722</v>
      </c>
    </row>
    <row r="85" spans="1:16" ht="15.6" x14ac:dyDescent="0.25">
      <c r="A85" s="4" t="s">
        <v>743</v>
      </c>
      <c r="B85" s="4" t="s">
        <v>744</v>
      </c>
      <c r="C85" s="5" t="str">
        <f>'LVVA_biedri_01.09.2024'!A175</f>
        <v>Nē</v>
      </c>
      <c r="D85" s="6"/>
      <c r="E85" s="6"/>
      <c r="F85" s="6"/>
      <c r="G85" s="6">
        <v>0</v>
      </c>
      <c r="H85" s="6">
        <v>0</v>
      </c>
      <c r="I85" s="6">
        <v>0</v>
      </c>
      <c r="J85" s="6">
        <v>0</v>
      </c>
      <c r="K85" s="6"/>
      <c r="L85" s="6">
        <v>687</v>
      </c>
      <c r="M85" s="6"/>
      <c r="N85" s="6">
        <f t="shared" si="2"/>
        <v>687</v>
      </c>
      <c r="O85" s="16" cm="1">
        <f t="array" ref="O85">SUM(LARGE(D85:M85, {1;2;3;4;5}))</f>
        <v>687</v>
      </c>
      <c r="P85" s="7" t="s">
        <v>722</v>
      </c>
    </row>
    <row r="86" spans="1:16" ht="15.6" x14ac:dyDescent="0.25">
      <c r="A86" s="4" t="s">
        <v>731</v>
      </c>
      <c r="B86" s="4" t="s">
        <v>732</v>
      </c>
      <c r="C86" s="5" t="str">
        <f>'LVVA_biedri_01.09.2024'!A175</f>
        <v>Nē</v>
      </c>
      <c r="D86" s="6"/>
      <c r="E86" s="6"/>
      <c r="F86" s="6"/>
      <c r="G86" s="6">
        <v>0</v>
      </c>
      <c r="H86" s="6">
        <v>0</v>
      </c>
      <c r="I86" s="6">
        <v>0</v>
      </c>
      <c r="J86" s="6">
        <v>0</v>
      </c>
      <c r="K86" s="6"/>
      <c r="L86" s="6">
        <v>673</v>
      </c>
      <c r="M86" s="6"/>
      <c r="N86" s="6">
        <f t="shared" si="2"/>
        <v>673</v>
      </c>
      <c r="O86" s="16" cm="1">
        <f t="array" ref="O86">SUM(LARGE(D86:M86, {1;2;3;4;5}))</f>
        <v>673</v>
      </c>
      <c r="P86" s="7"/>
    </row>
    <row r="87" spans="1:16" ht="15.6" x14ac:dyDescent="0.25">
      <c r="A87" s="4" t="s">
        <v>2</v>
      </c>
      <c r="B87" s="4" t="s">
        <v>674</v>
      </c>
      <c r="C87" s="5" t="str">
        <f>'LVVA_biedri_01.09.2024'!A175</f>
        <v>Nē</v>
      </c>
      <c r="D87" s="4"/>
      <c r="E87" s="4"/>
      <c r="F87" s="4"/>
      <c r="G87" s="6">
        <v>0</v>
      </c>
      <c r="H87" s="6">
        <v>0</v>
      </c>
      <c r="I87" s="6">
        <v>0</v>
      </c>
      <c r="J87" s="6">
        <v>0</v>
      </c>
      <c r="K87" s="4">
        <v>657</v>
      </c>
      <c r="L87" s="4"/>
      <c r="M87" s="4"/>
      <c r="N87" s="4">
        <f t="shared" si="2"/>
        <v>657</v>
      </c>
      <c r="O87" s="16" cm="1">
        <f t="array" ref="O87">SUM(LARGE(D87:M87, {1;2;3;4;5}))</f>
        <v>657</v>
      </c>
      <c r="P87" s="9"/>
    </row>
    <row r="88" spans="1:16" ht="15.6" x14ac:dyDescent="0.25">
      <c r="A88" s="4" t="s">
        <v>179</v>
      </c>
      <c r="B88" s="4" t="s">
        <v>180</v>
      </c>
      <c r="C88" s="5" t="str">
        <f>'LVVA_biedri_01.09.2024'!A175</f>
        <v>Nē</v>
      </c>
      <c r="D88" s="4"/>
      <c r="E88" s="4"/>
      <c r="F88" s="4"/>
      <c r="G88" s="4">
        <v>657</v>
      </c>
      <c r="H88" s="4">
        <v>0</v>
      </c>
      <c r="I88" s="4">
        <v>0</v>
      </c>
      <c r="J88" s="4">
        <v>0</v>
      </c>
      <c r="K88" s="4">
        <v>0</v>
      </c>
      <c r="L88" s="4"/>
      <c r="M88" s="4"/>
      <c r="N88" s="4">
        <f t="shared" si="2"/>
        <v>657</v>
      </c>
      <c r="O88" s="16" cm="1">
        <f t="array" ref="O88">SUM(LARGE(D88:M88, {1;2;3;4;5}))</f>
        <v>657</v>
      </c>
      <c r="P88" s="9"/>
    </row>
    <row r="89" spans="1:16" ht="15.6" x14ac:dyDescent="0.25">
      <c r="A89" s="4" t="s">
        <v>757</v>
      </c>
      <c r="B89" s="4" t="s">
        <v>758</v>
      </c>
      <c r="C89" s="5" t="str">
        <f>'LVVA_biedri_01.09.2024'!A175</f>
        <v>Nē</v>
      </c>
      <c r="D89" s="6"/>
      <c r="E89" s="6"/>
      <c r="F89" s="6"/>
      <c r="G89" s="6">
        <v>0</v>
      </c>
      <c r="H89" s="6">
        <v>0</v>
      </c>
      <c r="I89" s="6">
        <v>0</v>
      </c>
      <c r="J89" s="6">
        <v>0</v>
      </c>
      <c r="K89" s="6"/>
      <c r="L89" s="6">
        <v>653</v>
      </c>
      <c r="M89" s="6"/>
      <c r="N89" s="6">
        <f t="shared" si="2"/>
        <v>653</v>
      </c>
      <c r="O89" s="16" cm="1">
        <f t="array" ref="O89">SUM(LARGE(D89:M89, {1;2;3;4;5}))</f>
        <v>653</v>
      </c>
      <c r="P89" s="7"/>
    </row>
    <row r="90" spans="1:16" ht="15.6" x14ac:dyDescent="0.25">
      <c r="A90" s="4" t="s">
        <v>740</v>
      </c>
      <c r="B90" s="4" t="s">
        <v>766</v>
      </c>
      <c r="C90" s="5" t="str">
        <f>'LVVA_biedri_01.09.2024'!A175</f>
        <v>Nē</v>
      </c>
      <c r="D90" s="6"/>
      <c r="E90" s="6"/>
      <c r="F90" s="6"/>
      <c r="G90" s="6">
        <v>0</v>
      </c>
      <c r="H90" s="6">
        <v>0</v>
      </c>
      <c r="I90" s="6">
        <v>0</v>
      </c>
      <c r="J90" s="6">
        <v>0</v>
      </c>
      <c r="K90" s="6"/>
      <c r="L90" s="6">
        <v>647</v>
      </c>
      <c r="M90" s="6"/>
      <c r="N90" s="6">
        <f t="shared" si="2"/>
        <v>647</v>
      </c>
      <c r="O90" s="16" cm="1">
        <f t="array" ref="O90">SUM(LARGE(D90:M90, {1;2;3;4;5}))</f>
        <v>647</v>
      </c>
      <c r="P90" s="7" t="s">
        <v>722</v>
      </c>
    </row>
    <row r="91" spans="1:16" ht="15.6" x14ac:dyDescent="0.25">
      <c r="A91" s="17" t="s">
        <v>145</v>
      </c>
      <c r="B91" s="17" t="s">
        <v>615</v>
      </c>
      <c r="C91" s="5" t="str">
        <f>'LVVA_biedri_01.09.2024'!A175</f>
        <v>Nē</v>
      </c>
      <c r="D91" s="4"/>
      <c r="E91" s="4"/>
      <c r="F91" s="4"/>
      <c r="G91" s="6">
        <v>0</v>
      </c>
      <c r="H91" s="6">
        <v>0</v>
      </c>
      <c r="I91" s="6">
        <v>0</v>
      </c>
      <c r="J91" s="6">
        <v>0</v>
      </c>
      <c r="K91" s="4">
        <v>641</v>
      </c>
      <c r="L91" s="4"/>
      <c r="M91" s="4"/>
      <c r="N91" s="17">
        <f t="shared" si="2"/>
        <v>641</v>
      </c>
      <c r="O91" s="16" cm="1">
        <f t="array" ref="O91">SUM(LARGE(D91:M91, {1;2;3;4;5}))</f>
        <v>641</v>
      </c>
      <c r="P91" s="8"/>
    </row>
    <row r="92" spans="1:16" ht="15.6" x14ac:dyDescent="0.25">
      <c r="A92" s="4" t="s">
        <v>670</v>
      </c>
      <c r="B92" s="4" t="s">
        <v>671</v>
      </c>
      <c r="C92" s="5" t="str">
        <f>'LVVA_biedri_01.09.2024'!A175</f>
        <v>Nē</v>
      </c>
      <c r="D92" s="4"/>
      <c r="E92" s="4"/>
      <c r="F92" s="4"/>
      <c r="G92" s="6">
        <v>0</v>
      </c>
      <c r="H92" s="6">
        <v>0</v>
      </c>
      <c r="I92" s="6">
        <v>0</v>
      </c>
      <c r="J92" s="6">
        <v>0</v>
      </c>
      <c r="K92" s="4">
        <v>639</v>
      </c>
      <c r="L92" s="4"/>
      <c r="M92" s="4"/>
      <c r="N92" s="17">
        <f t="shared" ref="N92:N123" si="3">SUM(D92:M92)</f>
        <v>639</v>
      </c>
      <c r="O92" s="16" cm="1">
        <f t="array" ref="O92">SUM(LARGE(D92:M92, {1;2;3;4;5}))</f>
        <v>639</v>
      </c>
      <c r="P92" s="8"/>
    </row>
    <row r="93" spans="1:16" ht="15.6" x14ac:dyDescent="0.25">
      <c r="A93" s="4" t="s">
        <v>15</v>
      </c>
      <c r="B93" s="4" t="s">
        <v>676</v>
      </c>
      <c r="C93" s="5" t="str">
        <f>'LVVA_biedri_01.09.2024'!A175</f>
        <v>Nē</v>
      </c>
      <c r="D93" s="4"/>
      <c r="E93" s="4"/>
      <c r="F93" s="4"/>
      <c r="G93" s="6">
        <v>0</v>
      </c>
      <c r="H93" s="6">
        <v>0</v>
      </c>
      <c r="I93" s="6">
        <v>0</v>
      </c>
      <c r="J93" s="6">
        <v>0</v>
      </c>
      <c r="K93" s="4">
        <v>630</v>
      </c>
      <c r="L93" s="4"/>
      <c r="M93" s="4"/>
      <c r="N93" s="4">
        <f t="shared" si="3"/>
        <v>630</v>
      </c>
      <c r="O93" s="16" cm="1">
        <f t="array" ref="O93">SUM(LARGE(D93:M93, {1;2;3;4;5}))</f>
        <v>630</v>
      </c>
      <c r="P93" s="9"/>
    </row>
    <row r="94" spans="1:16" ht="15.6" x14ac:dyDescent="0.25">
      <c r="A94" s="4" t="s">
        <v>80</v>
      </c>
      <c r="B94" s="4" t="s">
        <v>591</v>
      </c>
      <c r="C94" s="5" t="str">
        <f>'LVVA_biedri_01.09.2024'!A175</f>
        <v>Nē</v>
      </c>
      <c r="D94" s="6"/>
      <c r="E94" s="6"/>
      <c r="F94" s="6"/>
      <c r="G94" s="6">
        <v>0</v>
      </c>
      <c r="H94" s="6">
        <v>0</v>
      </c>
      <c r="I94" s="6">
        <v>0</v>
      </c>
      <c r="J94" s="6">
        <v>0</v>
      </c>
      <c r="K94" s="6">
        <v>629</v>
      </c>
      <c r="L94" s="6"/>
      <c r="M94" s="6"/>
      <c r="N94" s="4">
        <f t="shared" si="3"/>
        <v>629</v>
      </c>
      <c r="O94" s="16" cm="1">
        <f t="array" ref="O94">SUM(LARGE(D94:M94, {1;2;3;4;5}))</f>
        <v>629</v>
      </c>
      <c r="P94" s="9"/>
    </row>
    <row r="95" spans="1:16" ht="15.6" x14ac:dyDescent="0.25">
      <c r="A95" s="4" t="s">
        <v>753</v>
      </c>
      <c r="B95" s="4" t="s">
        <v>754</v>
      </c>
      <c r="C95" s="5" t="str">
        <f>'LVVA_biedri_01.09.2024'!A175</f>
        <v>Nē</v>
      </c>
      <c r="D95" s="6"/>
      <c r="E95" s="6"/>
      <c r="F95" s="6"/>
      <c r="G95" s="6">
        <v>0</v>
      </c>
      <c r="H95" s="6">
        <v>0</v>
      </c>
      <c r="I95" s="6">
        <v>0</v>
      </c>
      <c r="J95" s="6">
        <v>0</v>
      </c>
      <c r="K95" s="6"/>
      <c r="L95" s="6">
        <v>629</v>
      </c>
      <c r="M95" s="6"/>
      <c r="N95" s="6">
        <f t="shared" si="3"/>
        <v>629</v>
      </c>
      <c r="O95" s="16" cm="1">
        <f t="array" ref="O95">SUM(LARGE(D95:M95, {1;2;3;4;5}))</f>
        <v>629</v>
      </c>
      <c r="P95" s="7" t="s">
        <v>722</v>
      </c>
    </row>
    <row r="96" spans="1:16" ht="15.6" x14ac:dyDescent="0.25">
      <c r="A96" s="4" t="s">
        <v>17</v>
      </c>
      <c r="B96" s="4" t="s">
        <v>675</v>
      </c>
      <c r="C96" s="5" t="str">
        <f>'LVVA_biedri_01.09.2024'!A175</f>
        <v>Nē</v>
      </c>
      <c r="D96" s="4"/>
      <c r="E96" s="4"/>
      <c r="F96" s="4"/>
      <c r="G96" s="6">
        <v>0</v>
      </c>
      <c r="H96" s="6">
        <v>0</v>
      </c>
      <c r="I96" s="6">
        <v>0</v>
      </c>
      <c r="J96" s="6">
        <v>0</v>
      </c>
      <c r="K96" s="4">
        <v>627</v>
      </c>
      <c r="L96" s="4"/>
      <c r="M96" s="4"/>
      <c r="N96" s="4">
        <f t="shared" si="3"/>
        <v>627</v>
      </c>
      <c r="O96" s="16" cm="1">
        <f t="array" ref="O96">SUM(LARGE(D96:M96, {1;2;3;4;5}))</f>
        <v>627</v>
      </c>
      <c r="P96" s="9"/>
    </row>
    <row r="97" spans="1:16" ht="15.6" x14ac:dyDescent="0.25">
      <c r="A97" s="4" t="s">
        <v>749</v>
      </c>
      <c r="B97" s="4" t="s">
        <v>750</v>
      </c>
      <c r="C97" s="5" t="str">
        <f>'LVVA_biedri_01.09.2024'!A175</f>
        <v>Nē</v>
      </c>
      <c r="D97" s="6"/>
      <c r="E97" s="6"/>
      <c r="F97" s="6"/>
      <c r="G97" s="6">
        <v>0</v>
      </c>
      <c r="H97" s="6">
        <v>0</v>
      </c>
      <c r="I97" s="6">
        <v>0</v>
      </c>
      <c r="J97" s="6">
        <v>0</v>
      </c>
      <c r="K97" s="6"/>
      <c r="L97" s="6">
        <v>622</v>
      </c>
      <c r="M97" s="6"/>
      <c r="N97" s="6">
        <f t="shared" si="3"/>
        <v>622</v>
      </c>
      <c r="O97" s="16" cm="1">
        <f t="array" ref="O97">SUM(LARGE(D97:M97, {1;2;3;4;5}))</f>
        <v>622</v>
      </c>
      <c r="P97" s="7" t="s">
        <v>722</v>
      </c>
    </row>
    <row r="98" spans="1:16" ht="15.6" x14ac:dyDescent="0.25">
      <c r="A98" s="4" t="s">
        <v>301</v>
      </c>
      <c r="B98" s="4" t="s">
        <v>616</v>
      </c>
      <c r="C98" s="5" t="str">
        <f>'LVVA_biedri_01.09.2024'!A175</f>
        <v>Nē</v>
      </c>
      <c r="D98" s="6"/>
      <c r="E98" s="6"/>
      <c r="F98" s="6"/>
      <c r="G98" s="6">
        <v>608</v>
      </c>
      <c r="H98" s="4">
        <v>0</v>
      </c>
      <c r="I98" s="4">
        <v>0</v>
      </c>
      <c r="J98" s="4">
        <v>0</v>
      </c>
      <c r="K98" s="4">
        <v>0</v>
      </c>
      <c r="L98" s="6"/>
      <c r="M98" s="6"/>
      <c r="N98" s="4">
        <f t="shared" si="3"/>
        <v>608</v>
      </c>
      <c r="O98" s="16" cm="1">
        <f t="array" ref="O98">SUM(LARGE(D98:M98, {1;2;3;4;5}))</f>
        <v>608</v>
      </c>
      <c r="P98" s="7"/>
    </row>
    <row r="99" spans="1:16" ht="15.6" x14ac:dyDescent="0.25">
      <c r="A99" s="4" t="s">
        <v>170</v>
      </c>
      <c r="B99" s="4" t="s">
        <v>681</v>
      </c>
      <c r="C99" s="5" t="str">
        <f>'LVVA_biedri_01.09.2024'!A175</f>
        <v>Nē</v>
      </c>
      <c r="D99" s="6"/>
      <c r="E99" s="6"/>
      <c r="F99" s="6"/>
      <c r="G99" s="6">
        <v>0</v>
      </c>
      <c r="H99" s="6">
        <v>0</v>
      </c>
      <c r="I99" s="6">
        <v>0</v>
      </c>
      <c r="J99" s="6">
        <v>0</v>
      </c>
      <c r="K99" s="6">
        <v>595</v>
      </c>
      <c r="L99" s="6"/>
      <c r="M99" s="6"/>
      <c r="N99" s="4">
        <f t="shared" si="3"/>
        <v>595</v>
      </c>
      <c r="O99" s="16" cm="1">
        <f t="array" ref="O99">SUM(LARGE(D99:M99, {1;2;3;4;5}))</f>
        <v>595</v>
      </c>
      <c r="P99" s="7"/>
    </row>
    <row r="100" spans="1:16" ht="15.6" x14ac:dyDescent="0.25">
      <c r="A100" s="4" t="s">
        <v>2</v>
      </c>
      <c r="B100" s="4" t="s">
        <v>672</v>
      </c>
      <c r="C100" s="5" t="str">
        <f>'LVVA_biedri_01.09.2024'!A175</f>
        <v>Nē</v>
      </c>
      <c r="D100" s="6"/>
      <c r="E100" s="6"/>
      <c r="F100" s="6"/>
      <c r="G100" s="6">
        <v>0</v>
      </c>
      <c r="H100" s="6">
        <v>0</v>
      </c>
      <c r="I100" s="6">
        <v>0</v>
      </c>
      <c r="J100" s="6">
        <v>0</v>
      </c>
      <c r="K100" s="4">
        <v>595</v>
      </c>
      <c r="L100" s="6"/>
      <c r="M100" s="6"/>
      <c r="N100" s="4">
        <f t="shared" si="3"/>
        <v>595</v>
      </c>
      <c r="O100" s="16" cm="1">
        <f t="array" ref="O100">SUM(LARGE(D100:M100, {1;2;3;4;5}))</f>
        <v>595</v>
      </c>
      <c r="P100" s="7"/>
    </row>
    <row r="101" spans="1:16" ht="15.6" x14ac:dyDescent="0.25">
      <c r="A101" s="4" t="s">
        <v>290</v>
      </c>
      <c r="B101" s="4" t="s">
        <v>706</v>
      </c>
      <c r="C101" s="5" t="str">
        <f>'LVVA_biedri_01.09.2024'!A175</f>
        <v>Nē</v>
      </c>
      <c r="D101" s="4"/>
      <c r="E101" s="4"/>
      <c r="F101" s="4"/>
      <c r="G101" s="4">
        <v>595</v>
      </c>
      <c r="H101" s="6">
        <v>0</v>
      </c>
      <c r="I101" s="6">
        <v>0</v>
      </c>
      <c r="J101" s="6">
        <v>0</v>
      </c>
      <c r="K101" s="6">
        <v>0</v>
      </c>
      <c r="L101" s="4"/>
      <c r="M101" s="4"/>
      <c r="N101" s="4">
        <f t="shared" si="3"/>
        <v>595</v>
      </c>
      <c r="O101" s="16" cm="1">
        <f t="array" ref="O101">SUM(LARGE(D101:M101, {1;2;3;4;5}))</f>
        <v>595</v>
      </c>
      <c r="P101" s="9"/>
    </row>
    <row r="102" spans="1:16" ht="15.6" x14ac:dyDescent="0.25">
      <c r="A102" s="4" t="s">
        <v>240</v>
      </c>
      <c r="B102" s="4" t="s">
        <v>647</v>
      </c>
      <c r="C102" s="5" t="str">
        <f>'LVVA_biedri_01.09.2024'!A175</f>
        <v>Nē</v>
      </c>
      <c r="D102" s="4">
        <v>579</v>
      </c>
      <c r="E102" s="4"/>
      <c r="F102" s="4"/>
      <c r="G102" s="6">
        <v>0</v>
      </c>
      <c r="H102" s="6">
        <v>0</v>
      </c>
      <c r="I102" s="6">
        <v>0</v>
      </c>
      <c r="J102" s="6">
        <v>0</v>
      </c>
      <c r="K102" s="4"/>
      <c r="L102" s="4"/>
      <c r="M102" s="4"/>
      <c r="N102" s="4">
        <f t="shared" si="3"/>
        <v>579</v>
      </c>
      <c r="O102" s="16" cm="1">
        <f t="array" ref="O102">SUM(LARGE(D102:M102, {1;2;3;4;5}))</f>
        <v>579</v>
      </c>
      <c r="P102" s="7"/>
    </row>
    <row r="103" spans="1:16" ht="15.6" x14ac:dyDescent="0.25">
      <c r="A103" s="4" t="s">
        <v>45</v>
      </c>
      <c r="B103" s="4" t="s">
        <v>149</v>
      </c>
      <c r="C103" s="5" t="str">
        <f>'LVVA_biedri_01.09.2024'!A175</f>
        <v>Nē</v>
      </c>
      <c r="D103" s="6"/>
      <c r="E103" s="6"/>
      <c r="F103" s="6"/>
      <c r="G103" s="6">
        <v>0</v>
      </c>
      <c r="H103" s="6">
        <v>0</v>
      </c>
      <c r="I103" s="6">
        <v>0</v>
      </c>
      <c r="J103" s="6">
        <v>0</v>
      </c>
      <c r="K103" s="6">
        <v>576</v>
      </c>
      <c r="L103" s="6"/>
      <c r="M103" s="6"/>
      <c r="N103" s="4">
        <f t="shared" si="3"/>
        <v>576</v>
      </c>
      <c r="O103" s="16" cm="1">
        <f t="array" ref="O103">SUM(LARGE(D103:M103, {1;2;3;4;5}))</f>
        <v>576</v>
      </c>
      <c r="P103" s="7"/>
    </row>
    <row r="104" spans="1:16" ht="15.6" x14ac:dyDescent="0.25">
      <c r="A104" s="4" t="s">
        <v>44</v>
      </c>
      <c r="B104" s="4" t="s">
        <v>710</v>
      </c>
      <c r="C104" s="5" t="str">
        <f>'LVVA_biedri_01.09.2024'!A178</f>
        <v>Jā</v>
      </c>
      <c r="D104" s="6"/>
      <c r="E104" s="6"/>
      <c r="F104" s="6"/>
      <c r="G104" s="6">
        <v>540</v>
      </c>
      <c r="H104" s="6">
        <v>0</v>
      </c>
      <c r="I104" s="6">
        <v>0</v>
      </c>
      <c r="J104" s="6">
        <v>0</v>
      </c>
      <c r="K104" s="6">
        <v>0</v>
      </c>
      <c r="L104" s="6"/>
      <c r="M104" s="6"/>
      <c r="N104" s="4">
        <f t="shared" si="3"/>
        <v>540</v>
      </c>
      <c r="O104" s="16" cm="1">
        <f t="array" ref="O104">SUM(LARGE(D104:M104, {1;2;3;4;5}))</f>
        <v>540</v>
      </c>
      <c r="P104" s="7"/>
    </row>
    <row r="105" spans="1:16" ht="15.6" x14ac:dyDescent="0.25">
      <c r="A105" s="4" t="s">
        <v>665</v>
      </c>
      <c r="B105" s="4" t="s">
        <v>666</v>
      </c>
      <c r="C105" s="5" t="str">
        <f>'LVVA_biedri_01.09.2024'!A175</f>
        <v>Nē</v>
      </c>
      <c r="D105" s="4"/>
      <c r="E105" s="6"/>
      <c r="F105" s="6">
        <v>0</v>
      </c>
      <c r="G105" s="6">
        <v>0</v>
      </c>
      <c r="H105" s="6">
        <v>0</v>
      </c>
      <c r="I105" s="6">
        <v>0</v>
      </c>
      <c r="J105" s="4">
        <v>538</v>
      </c>
      <c r="K105" s="4"/>
      <c r="L105" s="4"/>
      <c r="M105" s="4"/>
      <c r="N105" s="4">
        <f t="shared" si="3"/>
        <v>538</v>
      </c>
      <c r="O105" s="16" cm="1">
        <f t="array" ref="O105">SUM(LARGE(D105:M105, {1;2;3;4;5}))</f>
        <v>538</v>
      </c>
      <c r="P105" s="8"/>
    </row>
    <row r="106" spans="1:16" ht="15.6" x14ac:dyDescent="0.25">
      <c r="A106" s="4" t="s">
        <v>92</v>
      </c>
      <c r="B106" s="4" t="s">
        <v>708</v>
      </c>
      <c r="C106" s="5" t="str">
        <f>'LVVA_biedri_01.09.2024'!A175</f>
        <v>Nē</v>
      </c>
      <c r="D106" s="6"/>
      <c r="E106" s="6"/>
      <c r="F106" s="6"/>
      <c r="G106" s="6">
        <v>535</v>
      </c>
      <c r="H106" s="6">
        <v>0</v>
      </c>
      <c r="I106" s="6">
        <v>0</v>
      </c>
      <c r="J106" s="6">
        <v>0</v>
      </c>
      <c r="K106" s="6">
        <v>0</v>
      </c>
      <c r="L106" s="6"/>
      <c r="M106" s="6"/>
      <c r="N106" s="4">
        <f t="shared" si="3"/>
        <v>535</v>
      </c>
      <c r="O106" s="16" cm="1">
        <f t="array" ref="O106">SUM(LARGE(D106:M106, {1;2;3;4;5}))</f>
        <v>535</v>
      </c>
      <c r="P106" s="7"/>
    </row>
    <row r="107" spans="1:16" ht="15.6" x14ac:dyDescent="0.25">
      <c r="A107" s="4" t="s">
        <v>300</v>
      </c>
      <c r="B107" s="4" t="s">
        <v>431</v>
      </c>
      <c r="C107" s="5" t="str">
        <f>'LVVA_biedri_01.09.2024'!A175</f>
        <v>Nē</v>
      </c>
      <c r="D107" s="4"/>
      <c r="E107" s="4"/>
      <c r="F107" s="4"/>
      <c r="G107" s="4">
        <v>534</v>
      </c>
      <c r="H107" s="6">
        <v>0</v>
      </c>
      <c r="I107" s="6">
        <v>0</v>
      </c>
      <c r="J107" s="6">
        <v>0</v>
      </c>
      <c r="K107" s="6">
        <v>0</v>
      </c>
      <c r="L107" s="4"/>
      <c r="M107" s="4"/>
      <c r="N107" s="4">
        <f t="shared" si="3"/>
        <v>534</v>
      </c>
      <c r="O107" s="16" cm="1">
        <f t="array" ref="O107">SUM(LARGE(D107:M107, {1;2;3;4;5}))</f>
        <v>534</v>
      </c>
      <c r="P107" s="9"/>
    </row>
    <row r="108" spans="1:16" ht="15.6" x14ac:dyDescent="0.25">
      <c r="A108" s="4" t="s">
        <v>725</v>
      </c>
      <c r="B108" s="4" t="s">
        <v>726</v>
      </c>
      <c r="C108" s="5" t="str">
        <f>'LVVA_biedri_01.09.2024'!A175</f>
        <v>Nē</v>
      </c>
      <c r="D108" s="6"/>
      <c r="E108" s="6"/>
      <c r="F108" s="6"/>
      <c r="G108" s="6"/>
      <c r="H108" s="6">
        <v>0</v>
      </c>
      <c r="I108" s="6">
        <v>0</v>
      </c>
      <c r="J108" s="6">
        <v>0</v>
      </c>
      <c r="K108" s="6">
        <v>0</v>
      </c>
      <c r="L108" s="6">
        <v>521</v>
      </c>
      <c r="M108" s="6"/>
      <c r="N108" s="6">
        <f t="shared" si="3"/>
        <v>521</v>
      </c>
      <c r="O108" s="16" cm="1">
        <f t="array" ref="O108">SUM(LARGE(D108:M108, {1;2;3;4;5}))</f>
        <v>521</v>
      </c>
      <c r="P108" s="7" t="s">
        <v>722</v>
      </c>
    </row>
    <row r="109" spans="1:16" ht="15.6" x14ac:dyDescent="0.25">
      <c r="A109" s="4" t="s">
        <v>65</v>
      </c>
      <c r="B109" s="4" t="s">
        <v>677</v>
      </c>
      <c r="C109" s="5" t="str">
        <f>'LVVA_biedri_01.09.2024'!A175</f>
        <v>Nē</v>
      </c>
      <c r="D109" s="4"/>
      <c r="E109" s="4"/>
      <c r="F109" s="4"/>
      <c r="G109" s="6">
        <v>0</v>
      </c>
      <c r="H109" s="6">
        <v>0</v>
      </c>
      <c r="I109" s="6">
        <v>0</v>
      </c>
      <c r="J109" s="6">
        <v>0</v>
      </c>
      <c r="K109" s="4">
        <v>520</v>
      </c>
      <c r="L109" s="4"/>
      <c r="M109" s="4"/>
      <c r="N109" s="4">
        <f t="shared" si="3"/>
        <v>520</v>
      </c>
      <c r="O109" s="16" cm="1">
        <f t="array" ref="O109">SUM(LARGE(D109:M109, {1;2;3;4;5}))</f>
        <v>520</v>
      </c>
      <c r="P109" s="9"/>
    </row>
    <row r="110" spans="1:16" ht="15.6" x14ac:dyDescent="0.25">
      <c r="A110" s="4" t="s">
        <v>321</v>
      </c>
      <c r="B110" s="4" t="s">
        <v>707</v>
      </c>
      <c r="C110" s="5" t="str">
        <f>'LVVA_biedri_01.09.2024'!A175</f>
        <v>Nē</v>
      </c>
      <c r="D110" s="4"/>
      <c r="E110" s="4"/>
      <c r="F110" s="4"/>
      <c r="G110" s="4">
        <v>519</v>
      </c>
      <c r="H110" s="6">
        <v>0</v>
      </c>
      <c r="I110" s="6">
        <v>0</v>
      </c>
      <c r="J110" s="6">
        <v>0</v>
      </c>
      <c r="K110" s="6">
        <v>0</v>
      </c>
      <c r="L110" s="4"/>
      <c r="M110" s="4"/>
      <c r="N110" s="4">
        <f t="shared" si="3"/>
        <v>519</v>
      </c>
      <c r="O110" s="16" cm="1">
        <f t="array" ref="O110">SUM(LARGE(D110:M110, {1;2;3;4;5}))</f>
        <v>519</v>
      </c>
      <c r="P110" s="9"/>
    </row>
    <row r="111" spans="1:16" ht="15.6" x14ac:dyDescent="0.25">
      <c r="A111" s="4" t="s">
        <v>610</v>
      </c>
      <c r="B111" s="4" t="s">
        <v>650</v>
      </c>
      <c r="C111" s="5" t="str">
        <f>'LVVA_biedri_01.09.2024'!A175</f>
        <v>Nē</v>
      </c>
      <c r="D111" s="4">
        <v>514</v>
      </c>
      <c r="E111" s="4"/>
      <c r="F111" s="4"/>
      <c r="G111" s="4"/>
      <c r="H111" s="6">
        <v>0</v>
      </c>
      <c r="I111" s="6">
        <v>0</v>
      </c>
      <c r="J111" s="6">
        <v>0</v>
      </c>
      <c r="K111" s="6">
        <v>0</v>
      </c>
      <c r="L111" s="4"/>
      <c r="M111" s="4"/>
      <c r="N111" s="4">
        <f t="shared" si="3"/>
        <v>514</v>
      </c>
      <c r="O111" s="16" cm="1">
        <f t="array" ref="O111">SUM(LARGE(D111:M111, {1;2;3;4;5}))</f>
        <v>514</v>
      </c>
      <c r="P111" s="7"/>
    </row>
    <row r="112" spans="1:16" ht="15.6" x14ac:dyDescent="0.25">
      <c r="A112" s="4" t="s">
        <v>202</v>
      </c>
      <c r="B112" s="4" t="s">
        <v>394</v>
      </c>
      <c r="C112" s="5" t="str">
        <f>'LVVA_biedri_01.09.2024'!A175</f>
        <v>Nē</v>
      </c>
      <c r="D112" s="6"/>
      <c r="E112" s="6"/>
      <c r="F112" s="6"/>
      <c r="G112" s="6"/>
      <c r="H112" s="6">
        <v>0</v>
      </c>
      <c r="I112" s="6">
        <v>0</v>
      </c>
      <c r="J112" s="6">
        <v>0</v>
      </c>
      <c r="K112" s="6">
        <v>0</v>
      </c>
      <c r="L112" s="6">
        <v>503</v>
      </c>
      <c r="M112" s="6"/>
      <c r="N112" s="4">
        <f t="shared" si="3"/>
        <v>503</v>
      </c>
      <c r="O112" s="16" cm="1">
        <f t="array" ref="O112">SUM(LARGE(D112:M112, {1;2;3;4;5}))</f>
        <v>503</v>
      </c>
      <c r="P112" s="9"/>
    </row>
    <row r="113" spans="1:16" ht="15.6" x14ac:dyDescent="0.25">
      <c r="A113" s="4" t="s">
        <v>17</v>
      </c>
      <c r="B113" s="4" t="s">
        <v>711</v>
      </c>
      <c r="C113" s="5" t="str">
        <f>'LVVA_biedri_01.09.2024'!A175</f>
        <v>Nē</v>
      </c>
      <c r="D113" s="6"/>
      <c r="E113" s="6"/>
      <c r="F113" s="6"/>
      <c r="G113" s="6">
        <v>495</v>
      </c>
      <c r="H113" s="6">
        <v>0</v>
      </c>
      <c r="I113" s="6">
        <v>0</v>
      </c>
      <c r="J113" s="6">
        <v>0</v>
      </c>
      <c r="K113" s="6">
        <v>0</v>
      </c>
      <c r="L113" s="6"/>
      <c r="M113" s="6"/>
      <c r="N113" s="4">
        <f t="shared" si="3"/>
        <v>495</v>
      </c>
      <c r="O113" s="16" cm="1">
        <f t="array" ref="O113">SUM(LARGE(D113:M113, {1;2;3;4;5}))</f>
        <v>495</v>
      </c>
      <c r="P113" s="7"/>
    </row>
    <row r="114" spans="1:16" ht="15.6" x14ac:dyDescent="0.25">
      <c r="A114" s="4" t="s">
        <v>110</v>
      </c>
      <c r="B114" s="4" t="s">
        <v>111</v>
      </c>
      <c r="C114" s="5" t="str">
        <f>'LVVA_biedri_01.09.2024'!A175</f>
        <v>Nē</v>
      </c>
      <c r="D114" s="6"/>
      <c r="E114" s="6"/>
      <c r="F114" s="6"/>
      <c r="G114" s="6">
        <v>0</v>
      </c>
      <c r="H114" s="6">
        <v>0</v>
      </c>
      <c r="I114" s="6">
        <v>0</v>
      </c>
      <c r="J114" s="6">
        <v>0</v>
      </c>
      <c r="K114" s="6">
        <v>493</v>
      </c>
      <c r="L114" s="6"/>
      <c r="M114" s="6"/>
      <c r="N114" s="4">
        <f t="shared" si="3"/>
        <v>493</v>
      </c>
      <c r="O114" s="16" cm="1">
        <f t="array" ref="O114">SUM(LARGE(D114:M114, {1;2;3;4;5}))</f>
        <v>493</v>
      </c>
      <c r="P114" s="8"/>
    </row>
    <row r="115" spans="1:16" ht="15.6" x14ac:dyDescent="0.25">
      <c r="A115" s="4" t="s">
        <v>268</v>
      </c>
      <c r="B115" s="4" t="s">
        <v>609</v>
      </c>
      <c r="C115" s="5" t="str">
        <f>'LVVA_biedri_01.09.2024'!A175</f>
        <v>Nē</v>
      </c>
      <c r="D115" s="4"/>
      <c r="E115" s="4"/>
      <c r="F115" s="4"/>
      <c r="G115" s="6">
        <v>0</v>
      </c>
      <c r="H115" s="6">
        <v>0</v>
      </c>
      <c r="I115" s="6">
        <v>0</v>
      </c>
      <c r="J115" s="6">
        <v>0</v>
      </c>
      <c r="K115" s="4">
        <v>459</v>
      </c>
      <c r="L115" s="4"/>
      <c r="M115" s="4"/>
      <c r="N115" s="4">
        <f t="shared" si="3"/>
        <v>459</v>
      </c>
      <c r="O115" s="16" cm="1">
        <f t="array" ref="O115">SUM(LARGE(D115:M115, {1;2;3;4;5}))</f>
        <v>459</v>
      </c>
      <c r="P115" s="9"/>
    </row>
    <row r="116" spans="1:16" ht="15.6" x14ac:dyDescent="0.25">
      <c r="A116" s="4" t="s">
        <v>173</v>
      </c>
      <c r="B116" s="4" t="s">
        <v>174</v>
      </c>
      <c r="C116" s="5" t="str">
        <f>'LVVA_biedri_01.09.2024'!A175</f>
        <v>Nē</v>
      </c>
      <c r="D116" s="6"/>
      <c r="E116" s="6"/>
      <c r="F116" s="6"/>
      <c r="G116" s="6">
        <v>0</v>
      </c>
      <c r="H116" s="6">
        <v>0</v>
      </c>
      <c r="I116" s="6">
        <v>0</v>
      </c>
      <c r="J116" s="6">
        <v>0</v>
      </c>
      <c r="K116" s="6">
        <v>449</v>
      </c>
      <c r="L116" s="6"/>
      <c r="M116" s="6"/>
      <c r="N116" s="4">
        <f t="shared" si="3"/>
        <v>449</v>
      </c>
      <c r="O116" s="16" cm="1">
        <f t="array" ref="O116">SUM(LARGE(D116:M116, {1;2;3;4;5}))</f>
        <v>449</v>
      </c>
      <c r="P116" s="7"/>
    </row>
    <row r="117" spans="1:16" ht="15.6" x14ac:dyDescent="0.25">
      <c r="A117" s="4" t="s">
        <v>300</v>
      </c>
      <c r="B117" s="4" t="s">
        <v>651</v>
      </c>
      <c r="C117" s="5" t="str">
        <f>'LVVA_biedri_01.09.2024'!A175</f>
        <v>Nē</v>
      </c>
      <c r="D117" s="4">
        <v>445</v>
      </c>
      <c r="E117" s="4"/>
      <c r="F117" s="4"/>
      <c r="G117" s="6">
        <v>0</v>
      </c>
      <c r="H117" s="6">
        <v>0</v>
      </c>
      <c r="I117" s="6">
        <v>0</v>
      </c>
      <c r="J117" s="6">
        <v>0</v>
      </c>
      <c r="K117" s="4"/>
      <c r="L117" s="4"/>
      <c r="M117" s="4"/>
      <c r="N117" s="4">
        <f t="shared" si="3"/>
        <v>445</v>
      </c>
      <c r="O117" s="16" cm="1">
        <f t="array" ref="O117">SUM(LARGE(D117:M117, {1;2;3;4;5}))</f>
        <v>445</v>
      </c>
      <c r="P117" s="7"/>
    </row>
    <row r="118" spans="1:16" ht="15.6" x14ac:dyDescent="0.25">
      <c r="A118" s="4" t="s">
        <v>678</v>
      </c>
      <c r="B118" s="4" t="s">
        <v>281</v>
      </c>
      <c r="C118" s="5" t="str">
        <f>'LVVA_biedri_01.09.2024'!A175</f>
        <v>Nē</v>
      </c>
      <c r="D118" s="4"/>
      <c r="E118" s="4"/>
      <c r="F118" s="4"/>
      <c r="G118" s="6">
        <v>0</v>
      </c>
      <c r="H118" s="6">
        <v>0</v>
      </c>
      <c r="I118" s="6">
        <v>0</v>
      </c>
      <c r="J118" s="6">
        <v>0</v>
      </c>
      <c r="K118" s="4">
        <v>433</v>
      </c>
      <c r="L118" s="4"/>
      <c r="M118" s="4"/>
      <c r="N118" s="4">
        <f t="shared" si="3"/>
        <v>433</v>
      </c>
      <c r="O118" s="16" cm="1">
        <f t="array" ref="O118">SUM(LARGE(D118:M118, {1;2;3;4;5}))</f>
        <v>433</v>
      </c>
      <c r="P118" s="9"/>
    </row>
    <row r="119" spans="1:16" ht="15.6" x14ac:dyDescent="0.25">
      <c r="A119" s="4" t="s">
        <v>705</v>
      </c>
      <c r="B119" s="4" t="s">
        <v>629</v>
      </c>
      <c r="C119" s="5" t="str">
        <f>'LVVA_biedri_01.09.2024'!A175</f>
        <v>Nē</v>
      </c>
      <c r="D119" s="4"/>
      <c r="E119" s="4"/>
      <c r="F119" s="4"/>
      <c r="G119" s="4">
        <v>430</v>
      </c>
      <c r="H119" s="6">
        <v>0</v>
      </c>
      <c r="I119" s="6">
        <v>0</v>
      </c>
      <c r="J119" s="6">
        <v>0</v>
      </c>
      <c r="K119" s="6">
        <v>0</v>
      </c>
      <c r="L119" s="4"/>
      <c r="M119" s="4"/>
      <c r="N119" s="4">
        <f t="shared" si="3"/>
        <v>430</v>
      </c>
      <c r="O119" s="16" cm="1">
        <f t="array" ref="O119">SUM(LARGE(D119:M119, {1;2;3;4;5}))</f>
        <v>430</v>
      </c>
      <c r="P119" s="9"/>
    </row>
    <row r="120" spans="1:16" ht="15.6" x14ac:dyDescent="0.25">
      <c r="A120" s="4" t="s">
        <v>17</v>
      </c>
      <c r="B120" s="4" t="s">
        <v>667</v>
      </c>
      <c r="C120" s="5" t="str">
        <f>'LVVA_biedri_01.09.2024'!A175</f>
        <v>Nē</v>
      </c>
      <c r="D120" s="4"/>
      <c r="E120" s="6"/>
      <c r="F120" s="6">
        <v>0</v>
      </c>
      <c r="G120" s="6">
        <v>0</v>
      </c>
      <c r="H120" s="6">
        <v>0</v>
      </c>
      <c r="I120" s="6">
        <v>0</v>
      </c>
      <c r="J120" s="4">
        <v>419</v>
      </c>
      <c r="K120" s="4"/>
      <c r="L120" s="4"/>
      <c r="M120" s="4"/>
      <c r="N120" s="4">
        <f t="shared" si="3"/>
        <v>419</v>
      </c>
      <c r="O120" s="16" cm="1">
        <f t="array" ref="O120">SUM(LARGE(D120:M120, {1;2;3;4;5}))</f>
        <v>419</v>
      </c>
      <c r="P120" s="8"/>
    </row>
    <row r="121" spans="1:16" ht="15.6" x14ac:dyDescent="0.25">
      <c r="A121" s="4" t="s">
        <v>617</v>
      </c>
      <c r="B121" s="4" t="s">
        <v>618</v>
      </c>
      <c r="C121" s="5" t="str">
        <f>'LVVA_biedri_01.09.2024'!A175</f>
        <v>Nē</v>
      </c>
      <c r="D121" s="6"/>
      <c r="E121" s="6"/>
      <c r="F121" s="6"/>
      <c r="G121" s="6">
        <v>0</v>
      </c>
      <c r="H121" s="6">
        <v>0</v>
      </c>
      <c r="I121" s="6">
        <v>0</v>
      </c>
      <c r="J121" s="6">
        <v>0</v>
      </c>
      <c r="K121" s="4">
        <v>167</v>
      </c>
      <c r="L121" s="6"/>
      <c r="M121" s="6"/>
      <c r="N121" s="4">
        <f t="shared" si="3"/>
        <v>167</v>
      </c>
      <c r="O121" s="16" cm="1">
        <f t="array" ref="O121">SUM(LARGE(D121:M121, {1;2;3;4;5}))</f>
        <v>167</v>
      </c>
      <c r="P121" s="9"/>
    </row>
  </sheetData>
  <sheetProtection selectLockedCells="1" selectUnlockedCells="1"/>
  <autoFilter ref="A1:P121" xr:uid="{DBA1EEC2-E527-4A79-9162-6107C42D82B9}">
    <sortState xmlns:xlrd2="http://schemas.microsoft.com/office/spreadsheetml/2017/richdata2" ref="A2:P121">
      <sortCondition descending="1" ref="O1:O121"/>
    </sortState>
  </autoFilter>
  <sortState xmlns:xlrd2="http://schemas.microsoft.com/office/spreadsheetml/2017/richdata2" ref="A2:Q121">
    <sortCondition descending="1" ref="O2:O121"/>
  </sortState>
  <hyperlinks>
    <hyperlink ref="Q1" r:id="rId1" xr:uid="{EC8A7068-5BEB-4E05-A01D-FDC047F67519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2"/>
  <headerFooter alignWithMargins="0">
    <oddHeader>&amp;C&amp;"Times New Roman,Parasts"&amp;12&amp;A</oddHeader>
    <oddFooter>&amp;C&amp;"Times New Roman,Parasts"&amp;12Lappuse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EFD0-7058-4E9C-8164-6F54AD7F6FAA}">
  <sheetPr codeName="Sheet6">
    <tabColor rgb="FFFFCCFF"/>
  </sheetPr>
  <dimension ref="A1:Q94"/>
  <sheetViews>
    <sheetView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RowHeight="13.2" x14ac:dyDescent="0.25"/>
  <cols>
    <col min="1" max="1" width="12.77734375" customWidth="1"/>
    <col min="2" max="2" width="21.77734375" customWidth="1"/>
    <col min="3" max="3" width="13.77734375" customWidth="1"/>
    <col min="4" max="13" width="6.77734375" customWidth="1"/>
    <col min="14" max="15" width="11.77734375" customWidth="1"/>
    <col min="16" max="16" width="52.77734375" customWidth="1"/>
    <col min="17" max="17" width="61" customWidth="1"/>
  </cols>
  <sheetData>
    <row r="1" spans="1:17" ht="79.95" customHeight="1" x14ac:dyDescent="0.25">
      <c r="A1" s="11" t="s">
        <v>0</v>
      </c>
      <c r="B1" s="11" t="s">
        <v>1</v>
      </c>
      <c r="C1" s="12" t="s">
        <v>632</v>
      </c>
      <c r="D1" s="13" t="s">
        <v>633</v>
      </c>
      <c r="E1" s="13" t="s">
        <v>634</v>
      </c>
      <c r="F1" s="13" t="s">
        <v>635</v>
      </c>
      <c r="G1" s="13" t="s">
        <v>636</v>
      </c>
      <c r="H1" s="13" t="s">
        <v>637</v>
      </c>
      <c r="I1" s="13" t="s">
        <v>638</v>
      </c>
      <c r="J1" s="13" t="s">
        <v>639</v>
      </c>
      <c r="K1" s="13" t="s">
        <v>640</v>
      </c>
      <c r="L1" s="13" t="s">
        <v>641</v>
      </c>
      <c r="M1" s="13" t="s">
        <v>642</v>
      </c>
      <c r="N1" s="14" t="s">
        <v>95</v>
      </c>
      <c r="O1" s="14" t="s">
        <v>188</v>
      </c>
      <c r="P1" s="15" t="s">
        <v>644</v>
      </c>
      <c r="Q1" s="34" t="s">
        <v>643</v>
      </c>
    </row>
    <row r="2" spans="1:17" ht="15.6" x14ac:dyDescent="0.25">
      <c r="A2" s="16" t="s">
        <v>78</v>
      </c>
      <c r="B2" s="16" t="s">
        <v>77</v>
      </c>
      <c r="C2" s="20" t="str">
        <f>'LVVA_biedri_01.09.2024'!A174</f>
        <v>Jā</v>
      </c>
      <c r="D2" s="16"/>
      <c r="E2" s="16"/>
      <c r="F2" s="16">
        <v>1041</v>
      </c>
      <c r="G2" s="16">
        <v>991</v>
      </c>
      <c r="H2" s="16">
        <v>973</v>
      </c>
      <c r="I2" s="16"/>
      <c r="J2" s="16"/>
      <c r="K2" s="16">
        <v>1020</v>
      </c>
      <c r="L2" s="16">
        <v>994</v>
      </c>
      <c r="M2" s="16">
        <v>1034</v>
      </c>
      <c r="N2" s="16">
        <f t="shared" ref="N2:N6" si="0">SUM(D2:M2)</f>
        <v>6053</v>
      </c>
      <c r="O2" s="16" cm="1">
        <f t="array" ref="O2">SUM(LARGE(D2:M2, {1;2;3;4;5}))</f>
        <v>5080</v>
      </c>
      <c r="P2" s="7"/>
    </row>
    <row r="3" spans="1:17" ht="15.6" x14ac:dyDescent="0.25">
      <c r="A3" s="21" t="s">
        <v>22</v>
      </c>
      <c r="B3" s="21" t="s">
        <v>23</v>
      </c>
      <c r="C3" s="23" t="str">
        <f>'LVVA_biedri_01.09.2024'!A8</f>
        <v>Jā</v>
      </c>
      <c r="D3" s="21">
        <v>1028</v>
      </c>
      <c r="E3" s="21"/>
      <c r="F3" s="21"/>
      <c r="G3" s="21">
        <v>1023</v>
      </c>
      <c r="H3" s="21">
        <v>992</v>
      </c>
      <c r="I3" s="21">
        <v>969</v>
      </c>
      <c r="J3" s="21"/>
      <c r="K3" s="21">
        <v>903</v>
      </c>
      <c r="L3" s="21">
        <v>967</v>
      </c>
      <c r="M3" s="21"/>
      <c r="N3" s="21">
        <f t="shared" si="0"/>
        <v>5882</v>
      </c>
      <c r="O3" s="22" cm="1">
        <f t="array" ref="O3">SUM(LARGE(D3:M3, {1;2;3;4;5}))</f>
        <v>4979</v>
      </c>
      <c r="P3" s="7"/>
    </row>
    <row r="4" spans="1:17" ht="15.6" x14ac:dyDescent="0.25">
      <c r="A4" s="22" t="s">
        <v>38</v>
      </c>
      <c r="B4" s="22" t="s">
        <v>39</v>
      </c>
      <c r="C4" s="24" t="str">
        <f>'LVVA_biedri_01.09.2024'!A124</f>
        <v>Jā</v>
      </c>
      <c r="D4" s="22">
        <v>974</v>
      </c>
      <c r="E4" s="22">
        <v>982</v>
      </c>
      <c r="F4" s="22"/>
      <c r="G4" s="22">
        <v>965</v>
      </c>
      <c r="H4" s="22">
        <v>965</v>
      </c>
      <c r="I4" s="22"/>
      <c r="J4" s="22"/>
      <c r="K4" s="22">
        <v>932</v>
      </c>
      <c r="L4" s="22">
        <v>1026</v>
      </c>
      <c r="M4" s="22"/>
      <c r="N4" s="22">
        <f t="shared" si="0"/>
        <v>5844</v>
      </c>
      <c r="O4" s="21" cm="1">
        <f t="array" ref="O4">SUM(LARGE(D4:M4, {1;2;3;4;5}))</f>
        <v>4912</v>
      </c>
      <c r="P4" s="8"/>
    </row>
    <row r="5" spans="1:17" ht="15.6" x14ac:dyDescent="0.25">
      <c r="A5" s="4" t="s">
        <v>320</v>
      </c>
      <c r="B5" s="4" t="s">
        <v>328</v>
      </c>
      <c r="C5" s="2" t="str">
        <f>'LVVA_biedri_01.09.2024'!A121</f>
        <v>Jā</v>
      </c>
      <c r="D5" s="4">
        <v>859</v>
      </c>
      <c r="E5" s="4">
        <v>884</v>
      </c>
      <c r="F5" s="4">
        <v>889</v>
      </c>
      <c r="G5" s="4">
        <v>907</v>
      </c>
      <c r="H5" s="4">
        <v>927</v>
      </c>
      <c r="I5" s="4"/>
      <c r="J5" s="4"/>
      <c r="K5" s="4"/>
      <c r="L5" s="4">
        <v>906</v>
      </c>
      <c r="M5" s="4">
        <v>902</v>
      </c>
      <c r="N5" s="17">
        <f t="shared" si="0"/>
        <v>6274</v>
      </c>
      <c r="O5" s="16" cm="1">
        <f t="array" ref="O5">SUM(LARGE(D5:M5, {1;2;3;4;5}))</f>
        <v>4531</v>
      </c>
      <c r="P5" s="7"/>
    </row>
    <row r="6" spans="1:17" ht="15.6" x14ac:dyDescent="0.25">
      <c r="A6" s="4" t="s">
        <v>75</v>
      </c>
      <c r="B6" s="4" t="s">
        <v>74</v>
      </c>
      <c r="C6" s="2" t="str">
        <f>'LVVA_biedri_01.09.2024'!A25</f>
        <v>Jā</v>
      </c>
      <c r="D6" s="4">
        <v>806</v>
      </c>
      <c r="E6" s="4">
        <v>763</v>
      </c>
      <c r="F6" s="4">
        <v>821</v>
      </c>
      <c r="G6" s="4">
        <v>854</v>
      </c>
      <c r="H6" s="4">
        <v>794</v>
      </c>
      <c r="I6" s="4"/>
      <c r="J6" s="4"/>
      <c r="K6" s="4">
        <v>718</v>
      </c>
      <c r="L6" s="4">
        <v>807</v>
      </c>
      <c r="M6" s="4"/>
      <c r="N6" s="4">
        <f t="shared" si="0"/>
        <v>5563</v>
      </c>
      <c r="O6" s="16" cm="1">
        <f t="array" ref="O6">SUM(LARGE(D6:M6, {1;2;3;4;5}))</f>
        <v>4082</v>
      </c>
      <c r="P6" s="7"/>
    </row>
    <row r="7" spans="1:17" ht="15.6" x14ac:dyDescent="0.25">
      <c r="A7" s="4" t="s">
        <v>24</v>
      </c>
      <c r="B7" s="4" t="s">
        <v>37</v>
      </c>
      <c r="C7" s="2" t="str">
        <f>'LVVA_biedri_01.09.2024'!A63</f>
        <v>Jā</v>
      </c>
      <c r="D7" s="4">
        <v>775</v>
      </c>
      <c r="E7" s="4"/>
      <c r="F7" s="4"/>
      <c r="G7" s="4">
        <v>802</v>
      </c>
      <c r="H7" s="4">
        <v>741</v>
      </c>
      <c r="I7" s="4">
        <v>729</v>
      </c>
      <c r="J7" s="4">
        <v>775</v>
      </c>
      <c r="K7" s="4"/>
      <c r="L7" s="4">
        <v>778</v>
      </c>
      <c r="M7" s="4"/>
      <c r="N7" s="4">
        <f t="shared" ref="N7:N38" si="1">SUM(D7:M7)</f>
        <v>4600</v>
      </c>
      <c r="O7" s="16" cm="1">
        <f t="array" ref="O7">SUM(LARGE(D7:M7, {1;2;3;4;5}))</f>
        <v>3871</v>
      </c>
      <c r="P7" s="9"/>
    </row>
    <row r="8" spans="1:17" ht="15.6" x14ac:dyDescent="0.25">
      <c r="A8" s="4" t="s">
        <v>24</v>
      </c>
      <c r="B8" s="4" t="s">
        <v>586</v>
      </c>
      <c r="C8" s="2" t="str">
        <f>'LVVA_biedri_01.09.2024'!A114</f>
        <v>Jā</v>
      </c>
      <c r="D8" s="4">
        <v>759</v>
      </c>
      <c r="E8" s="4"/>
      <c r="F8" s="4">
        <v>811</v>
      </c>
      <c r="G8" s="4">
        <v>754</v>
      </c>
      <c r="H8" s="4">
        <v>701</v>
      </c>
      <c r="I8" s="4">
        <v>733</v>
      </c>
      <c r="J8" s="4"/>
      <c r="K8" s="4">
        <v>710</v>
      </c>
      <c r="L8" s="4">
        <v>762</v>
      </c>
      <c r="M8" s="4"/>
      <c r="N8" s="4">
        <f t="shared" si="1"/>
        <v>5230</v>
      </c>
      <c r="O8" s="16" cm="1">
        <f t="array" ref="O8">SUM(LARGE(D8:M8, {1;2;3;4;5}))</f>
        <v>3819</v>
      </c>
      <c r="P8" s="7"/>
    </row>
    <row r="9" spans="1:17" ht="15.6" x14ac:dyDescent="0.25">
      <c r="A9" s="6" t="s">
        <v>20</v>
      </c>
      <c r="B9" s="6" t="s">
        <v>369</v>
      </c>
      <c r="C9" s="2" t="str">
        <f>'LVVA_biedri_01.09.2024'!A16</f>
        <v>Jā</v>
      </c>
      <c r="D9" s="6">
        <v>636</v>
      </c>
      <c r="E9" s="6">
        <v>610</v>
      </c>
      <c r="F9" s="6">
        <v>643</v>
      </c>
      <c r="G9" s="6">
        <v>637</v>
      </c>
      <c r="H9" s="6">
        <v>629</v>
      </c>
      <c r="I9" s="6"/>
      <c r="J9" s="6"/>
      <c r="K9" s="6">
        <v>653</v>
      </c>
      <c r="L9" s="6">
        <v>669</v>
      </c>
      <c r="M9" s="6">
        <v>648</v>
      </c>
      <c r="N9" s="6">
        <f t="shared" si="1"/>
        <v>5125</v>
      </c>
      <c r="O9" s="16" cm="1">
        <f t="array" ref="O9">SUM(LARGE(D9:M9, {1;2;3;4;5}))</f>
        <v>3250</v>
      </c>
      <c r="P9" s="7"/>
    </row>
    <row r="10" spans="1:17" ht="15.6" x14ac:dyDescent="0.25">
      <c r="A10" s="4" t="s">
        <v>120</v>
      </c>
      <c r="B10" s="4" t="s">
        <v>121</v>
      </c>
      <c r="C10" s="2" t="str">
        <f>'LVVA_biedri_01.09.2024'!A4</f>
        <v>Jā</v>
      </c>
      <c r="D10" s="6"/>
      <c r="E10" s="6"/>
      <c r="F10" s="6">
        <v>862</v>
      </c>
      <c r="G10" s="6">
        <v>806</v>
      </c>
      <c r="H10" s="6"/>
      <c r="I10" s="6">
        <v>0</v>
      </c>
      <c r="J10" s="6"/>
      <c r="K10" s="6">
        <v>758</v>
      </c>
      <c r="L10" s="6">
        <v>804</v>
      </c>
      <c r="M10" s="6"/>
      <c r="N10" s="4">
        <f t="shared" si="1"/>
        <v>3230</v>
      </c>
      <c r="O10" s="16" cm="1">
        <f t="array" ref="O10">SUM(LARGE(D10:M10, {1;2;3;4;5}))</f>
        <v>3230</v>
      </c>
      <c r="P10" s="7"/>
    </row>
    <row r="11" spans="1:17" ht="15.6" x14ac:dyDescent="0.25">
      <c r="A11" s="4" t="s">
        <v>135</v>
      </c>
      <c r="B11" s="4" t="s">
        <v>136</v>
      </c>
      <c r="C11" s="2" t="str">
        <f>'LVVA_biedri_01.09.2024'!A175</f>
        <v>Nē</v>
      </c>
      <c r="D11" s="6">
        <v>791</v>
      </c>
      <c r="E11" s="6"/>
      <c r="F11" s="6"/>
      <c r="G11" s="6">
        <v>775</v>
      </c>
      <c r="H11" s="6">
        <v>763</v>
      </c>
      <c r="I11" s="6">
        <v>0</v>
      </c>
      <c r="J11" s="6"/>
      <c r="K11" s="6">
        <v>720</v>
      </c>
      <c r="L11" s="6"/>
      <c r="M11" s="6"/>
      <c r="N11" s="4">
        <f t="shared" si="1"/>
        <v>3049</v>
      </c>
      <c r="O11" s="16" cm="1">
        <f t="array" ref="O11">SUM(LARGE(D11:M11, {1;2;3;4;5}))</f>
        <v>3049</v>
      </c>
      <c r="P11" s="7" t="s">
        <v>114</v>
      </c>
    </row>
    <row r="12" spans="1:17" ht="15.6" x14ac:dyDescent="0.25">
      <c r="A12" s="4" t="s">
        <v>84</v>
      </c>
      <c r="B12" s="4" t="s">
        <v>587</v>
      </c>
      <c r="C12" s="2" t="str">
        <f>'LVVA_biedri_01.09.2024'!A175</f>
        <v>Nē</v>
      </c>
      <c r="D12" s="6"/>
      <c r="E12" s="6">
        <v>880</v>
      </c>
      <c r="F12" s="6"/>
      <c r="G12" s="6">
        <v>880</v>
      </c>
      <c r="H12" s="6"/>
      <c r="I12" s="6">
        <v>0</v>
      </c>
      <c r="J12" s="4">
        <v>0</v>
      </c>
      <c r="K12" s="6"/>
      <c r="L12" s="6">
        <v>811</v>
      </c>
      <c r="M12" s="6"/>
      <c r="N12" s="4">
        <f t="shared" si="1"/>
        <v>2571</v>
      </c>
      <c r="O12" s="16" cm="1">
        <f t="array" ref="O12">SUM(LARGE(D12:M12, {1;2;3;4;5}))</f>
        <v>2571</v>
      </c>
      <c r="P12" s="7" t="s">
        <v>71</v>
      </c>
    </row>
    <row r="13" spans="1:17" ht="15.6" x14ac:dyDescent="0.25">
      <c r="A13" s="6" t="s">
        <v>115</v>
      </c>
      <c r="B13" s="6" t="s">
        <v>116</v>
      </c>
      <c r="C13" s="2" t="str">
        <f>'LVVA_biedri_01.09.2024'!A171</f>
        <v>Jā</v>
      </c>
      <c r="D13" s="6"/>
      <c r="E13" s="6"/>
      <c r="F13" s="6"/>
      <c r="G13" s="6">
        <v>825</v>
      </c>
      <c r="H13" s="6">
        <v>0</v>
      </c>
      <c r="I13" s="6">
        <v>0</v>
      </c>
      <c r="J13" s="6">
        <v>769</v>
      </c>
      <c r="K13" s="6">
        <v>763</v>
      </c>
      <c r="L13" s="6"/>
      <c r="M13" s="6"/>
      <c r="N13" s="6">
        <f t="shared" si="1"/>
        <v>2357</v>
      </c>
      <c r="O13" s="16" cm="1">
        <f t="array" ref="O13">SUM(LARGE(D13:M13, {1;2;3;4;5}))</f>
        <v>2357</v>
      </c>
      <c r="P13" s="7"/>
    </row>
    <row r="14" spans="1:17" ht="15.6" x14ac:dyDescent="0.25">
      <c r="A14" s="6" t="s">
        <v>33</v>
      </c>
      <c r="B14" s="6" t="s">
        <v>34</v>
      </c>
      <c r="C14" s="2" t="str">
        <f>'LVVA_biedri_01.09.2024'!A78</f>
        <v>Jā</v>
      </c>
      <c r="D14" s="6">
        <v>448</v>
      </c>
      <c r="E14" s="6"/>
      <c r="F14" s="6"/>
      <c r="G14" s="6">
        <v>455</v>
      </c>
      <c r="H14" s="6">
        <v>455</v>
      </c>
      <c r="I14" s="6"/>
      <c r="J14" s="6">
        <v>446</v>
      </c>
      <c r="K14" s="6">
        <v>404</v>
      </c>
      <c r="L14" s="6">
        <v>422</v>
      </c>
      <c r="M14" s="6"/>
      <c r="N14" s="6">
        <f t="shared" si="1"/>
        <v>2630</v>
      </c>
      <c r="O14" s="16" cm="1">
        <f t="array" ref="O14">SUM(LARGE(D14:M14, {1;2;3;4;5}))</f>
        <v>2226</v>
      </c>
      <c r="P14" s="8"/>
    </row>
    <row r="15" spans="1:17" ht="15.6" x14ac:dyDescent="0.25">
      <c r="A15" s="4" t="s">
        <v>31</v>
      </c>
      <c r="B15" s="4" t="s">
        <v>606</v>
      </c>
      <c r="C15" s="2" t="str">
        <f>'LVVA_biedri_01.09.2024'!A175</f>
        <v>Nē</v>
      </c>
      <c r="D15" s="6">
        <v>685</v>
      </c>
      <c r="E15" s="6"/>
      <c r="F15" s="6"/>
      <c r="G15" s="6">
        <v>807</v>
      </c>
      <c r="H15" s="6"/>
      <c r="I15" s="6">
        <v>0</v>
      </c>
      <c r="J15" s="6">
        <v>0</v>
      </c>
      <c r="K15" s="6"/>
      <c r="L15" s="6">
        <v>702</v>
      </c>
      <c r="M15" s="6"/>
      <c r="N15" s="4">
        <f t="shared" si="1"/>
        <v>2194</v>
      </c>
      <c r="O15" s="16" cm="1">
        <f t="array" ref="O15">SUM(LARGE(D15:M15, {1;2;3;4;5}))</f>
        <v>2194</v>
      </c>
      <c r="P15" s="7"/>
    </row>
    <row r="16" spans="1:17" ht="15.6" x14ac:dyDescent="0.25">
      <c r="A16" s="4" t="s">
        <v>73</v>
      </c>
      <c r="B16" s="4" t="s">
        <v>72</v>
      </c>
      <c r="C16" s="2" t="str">
        <f>'LVVA_biedri_01.09.2024'!A175</f>
        <v>Nē</v>
      </c>
      <c r="D16" s="4"/>
      <c r="E16" s="4"/>
      <c r="F16" s="4"/>
      <c r="G16" s="4">
        <v>1099</v>
      </c>
      <c r="H16" s="6">
        <v>0</v>
      </c>
      <c r="I16" s="6">
        <v>0</v>
      </c>
      <c r="J16" s="4">
        <v>0</v>
      </c>
      <c r="K16" s="4"/>
      <c r="L16" s="4">
        <v>1004</v>
      </c>
      <c r="M16" s="4"/>
      <c r="N16" s="4">
        <f t="shared" si="1"/>
        <v>2103</v>
      </c>
      <c r="O16" s="16" cm="1">
        <f t="array" ref="O16">SUM(LARGE(D16:M16, {1;2;3;4;5}))</f>
        <v>2103</v>
      </c>
      <c r="P16" s="7" t="s">
        <v>71</v>
      </c>
    </row>
    <row r="17" spans="1:16" ht="15.6" x14ac:dyDescent="0.25">
      <c r="A17" s="6" t="s">
        <v>292</v>
      </c>
      <c r="B17" s="6" t="s">
        <v>293</v>
      </c>
      <c r="C17" s="2" t="str">
        <f>'LVVA_biedri_01.09.2024'!A170</f>
        <v>Jā</v>
      </c>
      <c r="D17" s="6"/>
      <c r="E17" s="6">
        <v>672</v>
      </c>
      <c r="F17" s="6"/>
      <c r="G17" s="6"/>
      <c r="H17" s="6">
        <v>660</v>
      </c>
      <c r="I17" s="6">
        <v>0</v>
      </c>
      <c r="J17" s="6">
        <v>0</v>
      </c>
      <c r="K17" s="6">
        <v>667</v>
      </c>
      <c r="L17" s="6"/>
      <c r="M17" s="6"/>
      <c r="N17" s="6">
        <f t="shared" si="1"/>
        <v>1999</v>
      </c>
      <c r="O17" s="16" cm="1">
        <f t="array" ref="O17">SUM(LARGE(D17:M17, {1;2;3;4;5}))</f>
        <v>1999</v>
      </c>
      <c r="P17" s="7"/>
    </row>
    <row r="18" spans="1:16" ht="15.6" x14ac:dyDescent="0.25">
      <c r="A18" s="4" t="s">
        <v>125</v>
      </c>
      <c r="B18" s="4" t="s">
        <v>334</v>
      </c>
      <c r="C18" s="2" t="str">
        <f>'LVVA_biedri_01.09.2024'!A175</f>
        <v>Nē</v>
      </c>
      <c r="D18" s="6"/>
      <c r="E18" s="6"/>
      <c r="F18" s="6"/>
      <c r="G18" s="6">
        <v>696</v>
      </c>
      <c r="H18" s="6"/>
      <c r="I18" s="6">
        <v>0</v>
      </c>
      <c r="J18" s="6">
        <v>0</v>
      </c>
      <c r="K18" s="6">
        <v>630</v>
      </c>
      <c r="L18" s="6">
        <v>629</v>
      </c>
      <c r="M18" s="6"/>
      <c r="N18" s="4">
        <f t="shared" si="1"/>
        <v>1955</v>
      </c>
      <c r="O18" s="16" cm="1">
        <f t="array" ref="O18">SUM(LARGE(D18:M18, {1;2;3;4;5}))</f>
        <v>1955</v>
      </c>
      <c r="P18" s="7"/>
    </row>
    <row r="19" spans="1:16" ht="15.6" x14ac:dyDescent="0.25">
      <c r="A19" s="17" t="s">
        <v>76</v>
      </c>
      <c r="B19" s="17" t="s">
        <v>205</v>
      </c>
      <c r="C19" s="2" t="str">
        <f>'LVVA_biedri_01.09.2024'!A175</f>
        <v>Nē</v>
      </c>
      <c r="D19" s="4"/>
      <c r="E19" s="4">
        <v>648</v>
      </c>
      <c r="F19" s="4"/>
      <c r="G19" s="4">
        <v>669</v>
      </c>
      <c r="H19" s="4"/>
      <c r="I19" s="6">
        <v>0</v>
      </c>
      <c r="J19" s="6">
        <v>0</v>
      </c>
      <c r="K19" s="6"/>
      <c r="L19" s="4">
        <v>631</v>
      </c>
      <c r="M19" s="4"/>
      <c r="N19" s="17">
        <f t="shared" si="1"/>
        <v>1948</v>
      </c>
      <c r="O19" s="16" cm="1">
        <f t="array" ref="O19">SUM(LARGE(D19:M19, {1;2;3;4;5}))</f>
        <v>1948</v>
      </c>
      <c r="P19" s="7"/>
    </row>
    <row r="20" spans="1:16" ht="15.6" x14ac:dyDescent="0.25">
      <c r="A20" s="6" t="s">
        <v>21</v>
      </c>
      <c r="B20" s="6" t="s">
        <v>683</v>
      </c>
      <c r="C20" s="2" t="str">
        <f>'LVVA_biedri_01.09.2024'!A175</f>
        <v>Nē</v>
      </c>
      <c r="D20" s="6"/>
      <c r="E20" s="6"/>
      <c r="F20" s="6"/>
      <c r="G20" s="6">
        <v>664</v>
      </c>
      <c r="H20" s="6"/>
      <c r="I20" s="6">
        <v>0</v>
      </c>
      <c r="J20" s="6">
        <v>0</v>
      </c>
      <c r="K20" s="6">
        <v>629</v>
      </c>
      <c r="L20" s="6">
        <v>650</v>
      </c>
      <c r="M20" s="6"/>
      <c r="N20" s="6">
        <f t="shared" si="1"/>
        <v>1943</v>
      </c>
      <c r="O20" s="16" cm="1">
        <f t="array" ref="O20">SUM(LARGE(D20:M20, {1;2;3;4;5}))</f>
        <v>1943</v>
      </c>
      <c r="P20" s="7"/>
    </row>
    <row r="21" spans="1:16" ht="15.6" x14ac:dyDescent="0.25">
      <c r="A21" s="6" t="s">
        <v>125</v>
      </c>
      <c r="B21" s="6" t="s">
        <v>126</v>
      </c>
      <c r="C21" s="2" t="str">
        <f>'LVVA_biedri_01.09.2024'!A17</f>
        <v>Jā</v>
      </c>
      <c r="D21" s="6"/>
      <c r="E21" s="6"/>
      <c r="F21" s="6"/>
      <c r="G21" s="6">
        <v>662</v>
      </c>
      <c r="H21" s="6"/>
      <c r="I21" s="6">
        <v>0</v>
      </c>
      <c r="J21" s="6">
        <v>0</v>
      </c>
      <c r="K21" s="6">
        <v>611</v>
      </c>
      <c r="L21" s="6">
        <v>627</v>
      </c>
      <c r="M21" s="6"/>
      <c r="N21" s="6">
        <f t="shared" si="1"/>
        <v>1900</v>
      </c>
      <c r="O21" s="16" cm="1">
        <f t="array" ref="O21">SUM(LARGE(D21:M21, {1;2;3;4;5}))</f>
        <v>1900</v>
      </c>
      <c r="P21" s="7"/>
    </row>
    <row r="22" spans="1:16" ht="15.6" x14ac:dyDescent="0.25">
      <c r="A22" s="6" t="s">
        <v>18</v>
      </c>
      <c r="B22" s="6" t="s">
        <v>19</v>
      </c>
      <c r="C22" s="2" t="str">
        <f>'LVVA_biedri_01.09.2024'!A47</f>
        <v>Jā</v>
      </c>
      <c r="D22" s="6">
        <v>572</v>
      </c>
      <c r="E22" s="6">
        <v>635</v>
      </c>
      <c r="F22" s="6"/>
      <c r="G22" s="6">
        <v>631</v>
      </c>
      <c r="H22" s="6"/>
      <c r="I22" s="6">
        <v>0</v>
      </c>
      <c r="J22" s="6">
        <v>0</v>
      </c>
      <c r="K22" s="6"/>
      <c r="L22" s="6"/>
      <c r="M22" s="6"/>
      <c r="N22" s="6">
        <f t="shared" si="1"/>
        <v>1838</v>
      </c>
      <c r="O22" s="16" cm="1">
        <f t="array" ref="O22">SUM(LARGE(D22:M22, {1;2;3;4;5}))</f>
        <v>1838</v>
      </c>
      <c r="P22" s="7"/>
    </row>
    <row r="23" spans="1:16" ht="15.6" x14ac:dyDescent="0.25">
      <c r="A23" s="6" t="s">
        <v>112</v>
      </c>
      <c r="B23" s="6" t="s">
        <v>113</v>
      </c>
      <c r="C23" s="2" t="str">
        <f>'LVVA_biedri_01.09.2024'!A10</f>
        <v>Jā</v>
      </c>
      <c r="D23" s="6"/>
      <c r="E23" s="6"/>
      <c r="F23" s="6"/>
      <c r="G23" s="6">
        <v>898</v>
      </c>
      <c r="H23" s="6">
        <v>0</v>
      </c>
      <c r="I23" s="6">
        <v>0</v>
      </c>
      <c r="J23" s="6">
        <v>0</v>
      </c>
      <c r="K23" s="6">
        <v>780</v>
      </c>
      <c r="L23" s="6"/>
      <c r="M23" s="6"/>
      <c r="N23" s="6">
        <f t="shared" si="1"/>
        <v>1678</v>
      </c>
      <c r="O23" s="16" cm="1">
        <f t="array" ref="O23">SUM(LARGE(D23:M23, {1;2;3;4;5}))</f>
        <v>1678</v>
      </c>
      <c r="P23" s="7"/>
    </row>
    <row r="24" spans="1:16" ht="15.6" x14ac:dyDescent="0.25">
      <c r="A24" s="4" t="s">
        <v>595</v>
      </c>
      <c r="B24" s="4" t="s">
        <v>596</v>
      </c>
      <c r="C24" s="2" t="str">
        <f>'LVVA_biedri_01.09.2024'!A175</f>
        <v>Nē</v>
      </c>
      <c r="D24" s="4"/>
      <c r="E24" s="4"/>
      <c r="F24" s="6"/>
      <c r="G24" s="6">
        <v>547</v>
      </c>
      <c r="H24" s="6"/>
      <c r="I24" s="6">
        <v>0</v>
      </c>
      <c r="J24" s="6">
        <v>0</v>
      </c>
      <c r="K24" s="6">
        <v>527</v>
      </c>
      <c r="L24" s="4">
        <v>586</v>
      </c>
      <c r="M24" s="4"/>
      <c r="N24" s="17">
        <f t="shared" si="1"/>
        <v>1660</v>
      </c>
      <c r="O24" s="16" cm="1">
        <f t="array" ref="O24">SUM(LARGE(D24:M24, {1;2;3;4;5}))</f>
        <v>1660</v>
      </c>
      <c r="P24" s="7"/>
    </row>
    <row r="25" spans="1:16" ht="15.6" x14ac:dyDescent="0.25">
      <c r="A25" s="4" t="s">
        <v>76</v>
      </c>
      <c r="B25" s="4" t="s">
        <v>549</v>
      </c>
      <c r="C25" s="2" t="str">
        <f>'LVVA_biedri_01.09.2024'!A140</f>
        <v>Jā</v>
      </c>
      <c r="D25" s="4">
        <v>560</v>
      </c>
      <c r="E25" s="4"/>
      <c r="F25" s="4"/>
      <c r="G25" s="4"/>
      <c r="H25" s="4">
        <v>0</v>
      </c>
      <c r="I25" s="4">
        <v>0</v>
      </c>
      <c r="J25" s="4">
        <v>545</v>
      </c>
      <c r="K25" s="4">
        <v>519</v>
      </c>
      <c r="L25" s="4"/>
      <c r="M25" s="4"/>
      <c r="N25" s="4">
        <f t="shared" si="1"/>
        <v>1624</v>
      </c>
      <c r="O25" s="16" cm="1">
        <f t="array" ref="O25">SUM(LARGE(D25:M25, {1;2;3;4;5}))</f>
        <v>1624</v>
      </c>
      <c r="P25" s="9"/>
    </row>
    <row r="26" spans="1:16" ht="15.6" x14ac:dyDescent="0.25">
      <c r="A26" s="4" t="s">
        <v>33</v>
      </c>
      <c r="B26" s="4" t="s">
        <v>176</v>
      </c>
      <c r="C26" s="2" t="str">
        <f>'LVVA_biedri_01.09.2024'!A175</f>
        <v>Nē</v>
      </c>
      <c r="D26" s="6"/>
      <c r="E26" s="6"/>
      <c r="F26" s="6"/>
      <c r="G26" s="6">
        <v>776</v>
      </c>
      <c r="H26" s="6">
        <v>0</v>
      </c>
      <c r="I26" s="6">
        <v>0</v>
      </c>
      <c r="J26" s="6">
        <v>0</v>
      </c>
      <c r="K26" s="6">
        <v>721</v>
      </c>
      <c r="L26" s="6"/>
      <c r="M26" s="6"/>
      <c r="N26" s="4">
        <f t="shared" si="1"/>
        <v>1497</v>
      </c>
      <c r="O26" s="16" cm="1">
        <f t="array" ref="O26">SUM(LARGE(D26:M26, {1;2;3;4;5}))</f>
        <v>1497</v>
      </c>
      <c r="P26" s="7"/>
    </row>
    <row r="27" spans="1:16" ht="15.6" x14ac:dyDescent="0.25">
      <c r="A27" s="6" t="s">
        <v>183</v>
      </c>
      <c r="B27" s="6" t="s">
        <v>184</v>
      </c>
      <c r="C27" s="2" t="str">
        <f>'LVVA_biedri_01.09.2024'!A130</f>
        <v>Jā</v>
      </c>
      <c r="D27" s="6"/>
      <c r="E27" s="6"/>
      <c r="F27" s="6"/>
      <c r="G27" s="6">
        <v>773</v>
      </c>
      <c r="H27" s="6">
        <v>0</v>
      </c>
      <c r="I27" s="6">
        <v>0</v>
      </c>
      <c r="J27" s="6">
        <v>0</v>
      </c>
      <c r="K27" s="6">
        <v>709</v>
      </c>
      <c r="L27" s="6"/>
      <c r="M27" s="6"/>
      <c r="N27" s="6">
        <f t="shared" si="1"/>
        <v>1482</v>
      </c>
      <c r="O27" s="16" cm="1">
        <f t="array" ref="O27">SUM(LARGE(D27:M27, {1;2;3;4;5}))</f>
        <v>1482</v>
      </c>
      <c r="P27" s="7"/>
    </row>
    <row r="28" spans="1:16" ht="15.6" x14ac:dyDescent="0.25">
      <c r="A28" s="4" t="s">
        <v>181</v>
      </c>
      <c r="B28" s="4" t="s">
        <v>182</v>
      </c>
      <c r="C28" s="2" t="str">
        <f>'LVVA_biedri_01.09.2024'!A175</f>
        <v>Nē</v>
      </c>
      <c r="D28" s="6"/>
      <c r="E28" s="6"/>
      <c r="F28" s="6"/>
      <c r="G28" s="6">
        <v>748</v>
      </c>
      <c r="H28" s="6">
        <v>0</v>
      </c>
      <c r="I28" s="6">
        <v>0</v>
      </c>
      <c r="J28" s="6">
        <v>0</v>
      </c>
      <c r="K28" s="6">
        <v>696</v>
      </c>
      <c r="L28" s="6"/>
      <c r="M28" s="6"/>
      <c r="N28" s="4">
        <f t="shared" si="1"/>
        <v>1444</v>
      </c>
      <c r="O28" s="16" cm="1">
        <f t="array" ref="O28">SUM(LARGE(D28:M28, {1;2;3;4;5}))</f>
        <v>1444</v>
      </c>
      <c r="P28" s="7"/>
    </row>
    <row r="29" spans="1:16" ht="15.6" x14ac:dyDescent="0.25">
      <c r="A29" s="4" t="s">
        <v>185</v>
      </c>
      <c r="B29" s="4" t="s">
        <v>186</v>
      </c>
      <c r="C29" s="2" t="str">
        <f>'LVVA_biedri_01.09.2024'!A175</f>
        <v>Nē</v>
      </c>
      <c r="D29" s="6"/>
      <c r="E29" s="6"/>
      <c r="F29" s="6"/>
      <c r="G29" s="6">
        <v>714</v>
      </c>
      <c r="H29" s="6">
        <v>0</v>
      </c>
      <c r="I29" s="6">
        <v>0</v>
      </c>
      <c r="J29" s="6">
        <v>0</v>
      </c>
      <c r="K29" s="6">
        <v>724</v>
      </c>
      <c r="L29" s="6"/>
      <c r="M29" s="6"/>
      <c r="N29" s="4">
        <f t="shared" si="1"/>
        <v>1438</v>
      </c>
      <c r="O29" s="16" cm="1">
        <f t="array" ref="O29">SUM(LARGE(D29:M29, {1;2;3;4;5}))</f>
        <v>1438</v>
      </c>
      <c r="P29" s="7"/>
    </row>
    <row r="30" spans="1:16" ht="15.6" x14ac:dyDescent="0.25">
      <c r="A30" s="17" t="s">
        <v>24</v>
      </c>
      <c r="B30" s="17" t="s">
        <v>594</v>
      </c>
      <c r="C30" s="2" t="str">
        <f>'LVVA_biedri_01.09.2024'!A175</f>
        <v>Nē</v>
      </c>
      <c r="D30" s="6"/>
      <c r="E30" s="6"/>
      <c r="F30" s="6"/>
      <c r="G30" s="6">
        <v>742</v>
      </c>
      <c r="H30" s="6">
        <v>0</v>
      </c>
      <c r="I30" s="6">
        <v>0</v>
      </c>
      <c r="J30" s="6">
        <v>0</v>
      </c>
      <c r="K30" s="6">
        <v>690</v>
      </c>
      <c r="L30" s="6"/>
      <c r="M30" s="6"/>
      <c r="N30" s="6">
        <f t="shared" si="1"/>
        <v>1432</v>
      </c>
      <c r="O30" s="16" cm="1">
        <f t="array" ref="O30">SUM(LARGE(D30:M30, {1;2;3;4;5}))</f>
        <v>1432</v>
      </c>
      <c r="P30" s="7"/>
    </row>
    <row r="31" spans="1:16" ht="15.6" x14ac:dyDescent="0.25">
      <c r="A31" s="6" t="s">
        <v>137</v>
      </c>
      <c r="B31" s="6" t="s">
        <v>138</v>
      </c>
      <c r="C31" s="2" t="str">
        <f>'LVVA_biedri_01.09.2024'!A175</f>
        <v>Nē</v>
      </c>
      <c r="D31" s="6"/>
      <c r="E31" s="6"/>
      <c r="F31" s="6"/>
      <c r="G31" s="6">
        <v>697</v>
      </c>
      <c r="H31" s="6">
        <v>0</v>
      </c>
      <c r="I31" s="6">
        <v>0</v>
      </c>
      <c r="J31" s="6">
        <v>0</v>
      </c>
      <c r="K31" s="6"/>
      <c r="L31" s="6">
        <v>726</v>
      </c>
      <c r="M31" s="6"/>
      <c r="N31" s="6">
        <f t="shared" si="1"/>
        <v>1423</v>
      </c>
      <c r="O31" s="16" cm="1">
        <f t="array" ref="O31">SUM(LARGE(D31:M31, {1;2;3;4;5}))</f>
        <v>1423</v>
      </c>
      <c r="P31" s="7" t="s">
        <v>71</v>
      </c>
    </row>
    <row r="32" spans="1:16" ht="15.6" x14ac:dyDescent="0.25">
      <c r="A32" s="4" t="s">
        <v>25</v>
      </c>
      <c r="B32" s="4" t="s">
        <v>26</v>
      </c>
      <c r="C32" s="2" t="str">
        <f>'LVVA_biedri_01.09.2024'!A50</f>
        <v>Jā</v>
      </c>
      <c r="D32" s="4"/>
      <c r="E32" s="4"/>
      <c r="F32" s="6"/>
      <c r="G32" s="6">
        <v>657</v>
      </c>
      <c r="H32" s="6">
        <v>0</v>
      </c>
      <c r="I32" s="6">
        <v>0</v>
      </c>
      <c r="J32" s="6">
        <v>654</v>
      </c>
      <c r="K32" s="6">
        <v>0</v>
      </c>
      <c r="L32" s="4"/>
      <c r="M32" s="4"/>
      <c r="N32" s="4">
        <f t="shared" si="1"/>
        <v>1311</v>
      </c>
      <c r="O32" s="16" cm="1">
        <f t="array" ref="O32">SUM(LARGE(D32:M32, {1;2;3;4;5}))</f>
        <v>1311</v>
      </c>
      <c r="P32" s="9"/>
    </row>
    <row r="33" spans="1:16" ht="15.6" x14ac:dyDescent="0.25">
      <c r="A33" s="6" t="s">
        <v>150</v>
      </c>
      <c r="B33" s="6" t="s">
        <v>151</v>
      </c>
      <c r="C33" s="2" t="str">
        <f>'LVVA_biedri_01.09.2024'!A175</f>
        <v>Nē</v>
      </c>
      <c r="D33" s="6"/>
      <c r="E33" s="6"/>
      <c r="F33" s="6"/>
      <c r="G33" s="6">
        <v>660</v>
      </c>
      <c r="H33" s="6">
        <v>0</v>
      </c>
      <c r="I33" s="6">
        <v>0</v>
      </c>
      <c r="J33" s="6">
        <v>0</v>
      </c>
      <c r="K33" s="6">
        <v>641</v>
      </c>
      <c r="L33" s="6"/>
      <c r="M33" s="6"/>
      <c r="N33" s="6">
        <f t="shared" si="1"/>
        <v>1301</v>
      </c>
      <c r="O33" s="16" cm="1">
        <f t="array" ref="O33">SUM(LARGE(D33:M33, {1;2;3;4;5}))</f>
        <v>1301</v>
      </c>
      <c r="P33" s="7"/>
    </row>
    <row r="34" spans="1:16" ht="15.6" x14ac:dyDescent="0.25">
      <c r="A34" s="4" t="s">
        <v>163</v>
      </c>
      <c r="B34" s="4" t="s">
        <v>164</v>
      </c>
      <c r="C34" s="2" t="str">
        <f>'LVVA_biedri_01.09.2024'!A175</f>
        <v>Nē</v>
      </c>
      <c r="D34" s="4"/>
      <c r="E34" s="4"/>
      <c r="F34" s="6"/>
      <c r="G34" s="6">
        <v>667</v>
      </c>
      <c r="H34" s="6">
        <v>0</v>
      </c>
      <c r="I34" s="6">
        <v>0</v>
      </c>
      <c r="J34" s="6">
        <v>0</v>
      </c>
      <c r="K34" s="6"/>
      <c r="L34" s="4">
        <v>617</v>
      </c>
      <c r="M34" s="4"/>
      <c r="N34" s="17">
        <f t="shared" si="1"/>
        <v>1284</v>
      </c>
      <c r="O34" s="16" cm="1">
        <f t="array" ref="O34">SUM(LARGE(D34:M34, {1;2;3;4;5}))</f>
        <v>1284</v>
      </c>
      <c r="P34" s="7"/>
    </row>
    <row r="35" spans="1:16" ht="15.6" x14ac:dyDescent="0.25">
      <c r="A35" s="4" t="s">
        <v>24</v>
      </c>
      <c r="B35" s="4" t="s">
        <v>337</v>
      </c>
      <c r="C35" s="2" t="str">
        <f>'LVVA_biedri_01.09.2024'!A175</f>
        <v>Nē</v>
      </c>
      <c r="D35" s="4"/>
      <c r="E35" s="4"/>
      <c r="F35" s="4"/>
      <c r="G35" s="4">
        <v>403</v>
      </c>
      <c r="H35" s="6">
        <v>0</v>
      </c>
      <c r="I35" s="6">
        <v>0</v>
      </c>
      <c r="J35" s="6">
        <v>0</v>
      </c>
      <c r="K35" s="4">
        <v>394</v>
      </c>
      <c r="L35" s="4">
        <v>438</v>
      </c>
      <c r="M35" s="4"/>
      <c r="N35" s="17">
        <f t="shared" si="1"/>
        <v>1235</v>
      </c>
      <c r="O35" s="16" cm="1">
        <f t="array" ref="O35">SUM(LARGE(D35:M35, {1;2;3;4;5}))</f>
        <v>1235</v>
      </c>
      <c r="P35" s="7"/>
    </row>
    <row r="36" spans="1:16" ht="15.6" x14ac:dyDescent="0.25">
      <c r="A36" s="4" t="s">
        <v>29</v>
      </c>
      <c r="B36" s="4" t="s">
        <v>30</v>
      </c>
      <c r="C36" s="2" t="str">
        <f>'LVVA_biedri_01.09.2024'!A72</f>
        <v>Jā</v>
      </c>
      <c r="D36" s="4">
        <v>625</v>
      </c>
      <c r="E36" s="4"/>
      <c r="F36" s="4"/>
      <c r="G36" s="4"/>
      <c r="H36" s="4">
        <v>607</v>
      </c>
      <c r="I36" s="6">
        <v>0</v>
      </c>
      <c r="J36" s="6">
        <v>0</v>
      </c>
      <c r="K36" s="6">
        <v>0</v>
      </c>
      <c r="L36" s="4"/>
      <c r="M36" s="4"/>
      <c r="N36" s="17">
        <f t="shared" si="1"/>
        <v>1232</v>
      </c>
      <c r="O36" s="16" cm="1">
        <f t="array" ref="O36">SUM(LARGE(D36:M36, {1;2;3;4;5}))</f>
        <v>1232</v>
      </c>
      <c r="P36" s="7"/>
    </row>
    <row r="37" spans="1:16" ht="15.6" x14ac:dyDescent="0.25">
      <c r="A37" s="4" t="s">
        <v>40</v>
      </c>
      <c r="B37" s="4" t="s">
        <v>594</v>
      </c>
      <c r="C37" s="2" t="str">
        <f>'LVVA_biedri_01.09.2024'!A175</f>
        <v>Nē</v>
      </c>
      <c r="D37" s="4"/>
      <c r="E37" s="4"/>
      <c r="F37" s="6"/>
      <c r="G37" s="6">
        <v>532</v>
      </c>
      <c r="H37" s="6">
        <v>0</v>
      </c>
      <c r="I37" s="6">
        <v>0</v>
      </c>
      <c r="J37" s="6">
        <v>0</v>
      </c>
      <c r="K37" s="6">
        <v>556</v>
      </c>
      <c r="L37" s="4"/>
      <c r="M37" s="4"/>
      <c r="N37" s="17">
        <f t="shared" si="1"/>
        <v>1088</v>
      </c>
      <c r="O37" s="16" cm="1">
        <f t="array" ref="O37">SUM(LARGE(D37:M37, {1;2;3;4;5}))</f>
        <v>1088</v>
      </c>
      <c r="P37" s="7"/>
    </row>
    <row r="38" spans="1:16" ht="15.6" x14ac:dyDescent="0.25">
      <c r="A38" s="17" t="s">
        <v>158</v>
      </c>
      <c r="B38" s="17" t="s">
        <v>159</v>
      </c>
      <c r="C38" s="2" t="str">
        <f>'LVVA_biedri_01.09.2024'!A175</f>
        <v>Nē</v>
      </c>
      <c r="D38" s="4"/>
      <c r="E38" s="4"/>
      <c r="F38" s="4"/>
      <c r="G38" s="4"/>
      <c r="H38" s="6">
        <v>0</v>
      </c>
      <c r="I38" s="6">
        <v>0</v>
      </c>
      <c r="J38" s="6">
        <v>0</v>
      </c>
      <c r="K38" s="4">
        <v>537</v>
      </c>
      <c r="L38" s="4">
        <v>529</v>
      </c>
      <c r="M38" s="4"/>
      <c r="N38" s="17">
        <f t="shared" si="1"/>
        <v>1066</v>
      </c>
      <c r="O38" s="16" cm="1">
        <f t="array" ref="O38">SUM(LARGE(D38:M38, {1;2;3;4;5}))</f>
        <v>1066</v>
      </c>
      <c r="P38" s="8"/>
    </row>
    <row r="39" spans="1:16" ht="15.6" x14ac:dyDescent="0.25">
      <c r="A39" s="4" t="s">
        <v>154</v>
      </c>
      <c r="B39" s="4" t="s">
        <v>520</v>
      </c>
      <c r="C39" s="2" t="str">
        <f>'LVVA_biedri_01.09.2024'!A120</f>
        <v>Jā</v>
      </c>
      <c r="D39" s="6"/>
      <c r="E39" s="6"/>
      <c r="F39" s="6"/>
      <c r="G39" s="6">
        <v>525</v>
      </c>
      <c r="H39" s="6">
        <v>0</v>
      </c>
      <c r="I39" s="6">
        <v>0</v>
      </c>
      <c r="J39" s="6">
        <v>0</v>
      </c>
      <c r="K39" s="6">
        <v>526</v>
      </c>
      <c r="L39" s="6"/>
      <c r="M39" s="6"/>
      <c r="N39" s="4">
        <f t="shared" ref="N39:N70" si="2">SUM(D39:M39)</f>
        <v>1051</v>
      </c>
      <c r="O39" s="16" cm="1">
        <f t="array" ref="O39">SUM(LARGE(D39:M39, {1;2;3;4;5}))</f>
        <v>1051</v>
      </c>
      <c r="P39" s="7"/>
    </row>
    <row r="40" spans="1:16" ht="15.6" x14ac:dyDescent="0.25">
      <c r="A40" s="17" t="s">
        <v>630</v>
      </c>
      <c r="B40" s="17" t="s">
        <v>631</v>
      </c>
      <c r="C40" s="2" t="str">
        <f>'LVVA_biedri_01.09.2024'!A175</f>
        <v>Nē</v>
      </c>
      <c r="D40" s="4"/>
      <c r="E40" s="4"/>
      <c r="F40" s="4"/>
      <c r="G40" s="4">
        <v>0</v>
      </c>
      <c r="H40" s="6">
        <v>0</v>
      </c>
      <c r="I40" s="6">
        <v>0</v>
      </c>
      <c r="J40" s="6">
        <v>0</v>
      </c>
      <c r="K40" s="4"/>
      <c r="L40" s="4">
        <v>1008</v>
      </c>
      <c r="M40" s="4"/>
      <c r="N40" s="17">
        <f t="shared" si="2"/>
        <v>1008</v>
      </c>
      <c r="O40" s="16" cm="1">
        <f t="array" ref="O40">SUM(LARGE(D40:M40, {1;2;3;4;5}))</f>
        <v>1008</v>
      </c>
      <c r="P40" s="8" t="s">
        <v>71</v>
      </c>
    </row>
    <row r="41" spans="1:16" ht="15.6" x14ac:dyDescent="0.25">
      <c r="A41" s="6" t="s">
        <v>127</v>
      </c>
      <c r="B41" s="6" t="s">
        <v>128</v>
      </c>
      <c r="C41" s="2" t="str">
        <f>'LVVA_biedri_01.09.2024'!A122</f>
        <v>Jā</v>
      </c>
      <c r="D41" s="6"/>
      <c r="E41" s="6"/>
      <c r="F41" s="6"/>
      <c r="G41" s="6">
        <v>534</v>
      </c>
      <c r="H41" s="6">
        <v>0</v>
      </c>
      <c r="I41" s="6">
        <v>0</v>
      </c>
      <c r="J41" s="6">
        <v>0</v>
      </c>
      <c r="K41" s="6">
        <v>467</v>
      </c>
      <c r="L41" s="6"/>
      <c r="M41" s="6"/>
      <c r="N41" s="6">
        <f t="shared" si="2"/>
        <v>1001</v>
      </c>
      <c r="O41" s="16" cm="1">
        <f t="array" ref="O41">SUM(LARGE(D41:M41, {1;2;3;4;5}))</f>
        <v>1001</v>
      </c>
      <c r="P41" s="8"/>
    </row>
    <row r="42" spans="1:16" ht="15.6" x14ac:dyDescent="0.25">
      <c r="A42" s="17" t="s">
        <v>624</v>
      </c>
      <c r="B42" s="17" t="s">
        <v>625</v>
      </c>
      <c r="C42" s="2" t="str">
        <f>'LVVA_biedri_01.09.2024'!A175</f>
        <v>Nē</v>
      </c>
      <c r="D42" s="4"/>
      <c r="E42" s="4"/>
      <c r="F42" s="4"/>
      <c r="G42" s="4">
        <v>0</v>
      </c>
      <c r="H42" s="6">
        <v>0</v>
      </c>
      <c r="I42" s="6">
        <v>0</v>
      </c>
      <c r="J42" s="6">
        <v>0</v>
      </c>
      <c r="K42" s="4"/>
      <c r="L42" s="4">
        <v>990</v>
      </c>
      <c r="M42" s="4"/>
      <c r="N42" s="17">
        <f t="shared" si="2"/>
        <v>990</v>
      </c>
      <c r="O42" s="16" cm="1">
        <f t="array" ref="O42">SUM(LARGE(D42:M42, {1;2;3;4;5}))</f>
        <v>990</v>
      </c>
      <c r="P42" s="8" t="s">
        <v>71</v>
      </c>
    </row>
    <row r="43" spans="1:16" ht="15.6" x14ac:dyDescent="0.25">
      <c r="A43" s="4" t="s">
        <v>194</v>
      </c>
      <c r="B43" s="4" t="s">
        <v>195</v>
      </c>
      <c r="C43" s="2" t="str">
        <f>'LVVA_biedri_01.09.2024'!A102</f>
        <v>Jā</v>
      </c>
      <c r="D43" s="6"/>
      <c r="E43" s="4">
        <v>485</v>
      </c>
      <c r="F43" s="4"/>
      <c r="G43" s="4">
        <v>493</v>
      </c>
      <c r="H43" s="6">
        <v>0</v>
      </c>
      <c r="I43" s="6">
        <v>0</v>
      </c>
      <c r="J43" s="6">
        <v>0</v>
      </c>
      <c r="K43" s="6"/>
      <c r="L43" s="6"/>
      <c r="M43" s="6"/>
      <c r="N43" s="4">
        <f t="shared" si="2"/>
        <v>978</v>
      </c>
      <c r="O43" s="16" cm="1">
        <f t="array" ref="O43">SUM(LARGE(D43:M43, {1;2;3;4;5}))</f>
        <v>978</v>
      </c>
      <c r="P43" s="7"/>
    </row>
    <row r="44" spans="1:16" ht="15.6" x14ac:dyDescent="0.25">
      <c r="A44" s="17" t="s">
        <v>784</v>
      </c>
      <c r="B44" s="17" t="s">
        <v>785</v>
      </c>
      <c r="C44" s="2" t="str">
        <f>'LVVA_biedri_01.09.2024'!A175</f>
        <v>Nē</v>
      </c>
      <c r="D44" s="4"/>
      <c r="E44" s="4"/>
      <c r="F44" s="4"/>
      <c r="G44" s="4">
        <v>0</v>
      </c>
      <c r="H44" s="6">
        <v>0</v>
      </c>
      <c r="I44" s="6">
        <v>0</v>
      </c>
      <c r="J44" s="6">
        <v>0</v>
      </c>
      <c r="K44" s="4"/>
      <c r="L44" s="4">
        <v>976</v>
      </c>
      <c r="M44" s="4"/>
      <c r="N44" s="17">
        <f t="shared" si="2"/>
        <v>976</v>
      </c>
      <c r="O44" s="16" cm="1">
        <f t="array" ref="O44">SUM(LARGE(D44:M44, {1;2;3;4;5}))</f>
        <v>976</v>
      </c>
      <c r="P44" s="8" t="s">
        <v>114</v>
      </c>
    </row>
    <row r="45" spans="1:16" ht="15.6" x14ac:dyDescent="0.25">
      <c r="A45" s="17" t="s">
        <v>21</v>
      </c>
      <c r="B45" s="17" t="s">
        <v>165</v>
      </c>
      <c r="C45" s="2" t="str">
        <f>'LVVA_biedri_01.09.2024'!A137</f>
        <v>Jā</v>
      </c>
      <c r="D45" s="4"/>
      <c r="E45" s="4">
        <v>431</v>
      </c>
      <c r="F45" s="6"/>
      <c r="G45" s="6">
        <v>466</v>
      </c>
      <c r="H45" s="6">
        <v>0</v>
      </c>
      <c r="I45" s="6">
        <v>0</v>
      </c>
      <c r="J45" s="6">
        <v>0</v>
      </c>
      <c r="K45" s="4"/>
      <c r="L45" s="4"/>
      <c r="M45" s="4"/>
      <c r="N45" s="17">
        <f t="shared" si="2"/>
        <v>897</v>
      </c>
      <c r="O45" s="16" cm="1">
        <f t="array" ref="O45">SUM(LARGE(D45:M45, {1;2;3;4;5}))</f>
        <v>897</v>
      </c>
      <c r="P45" s="8"/>
    </row>
    <row r="46" spans="1:16" ht="15.6" x14ac:dyDescent="0.25">
      <c r="A46" s="6" t="s">
        <v>156</v>
      </c>
      <c r="B46" s="6" t="s">
        <v>157</v>
      </c>
      <c r="C46" s="2" t="str">
        <f>'LVVA_biedri_01.09.2024'!A3</f>
        <v>Jā</v>
      </c>
      <c r="D46" s="6"/>
      <c r="E46" s="6"/>
      <c r="F46" s="6"/>
      <c r="G46" s="6">
        <v>801</v>
      </c>
      <c r="H46" s="6">
        <v>0</v>
      </c>
      <c r="I46" s="6">
        <v>0</v>
      </c>
      <c r="J46" s="6">
        <v>0</v>
      </c>
      <c r="K46" s="6">
        <v>0</v>
      </c>
      <c r="L46" s="6"/>
      <c r="M46" s="6"/>
      <c r="N46" s="6">
        <f t="shared" si="2"/>
        <v>801</v>
      </c>
      <c r="O46" s="16" cm="1">
        <f t="array" ref="O46">SUM(LARGE(D46:M46, {1;2;3;4;5}))</f>
        <v>801</v>
      </c>
      <c r="P46" s="7"/>
    </row>
    <row r="47" spans="1:16" ht="15.6" x14ac:dyDescent="0.25">
      <c r="A47" s="17" t="s">
        <v>777</v>
      </c>
      <c r="B47" s="17" t="s">
        <v>778</v>
      </c>
      <c r="C47" s="2" t="str">
        <f>'LVVA_biedri_01.09.2024'!A175</f>
        <v>Nē</v>
      </c>
      <c r="D47" s="4"/>
      <c r="E47" s="4"/>
      <c r="F47" s="4"/>
      <c r="G47" s="4">
        <v>0</v>
      </c>
      <c r="H47" s="4">
        <v>0</v>
      </c>
      <c r="I47" s="4">
        <v>0</v>
      </c>
      <c r="J47" s="4">
        <v>0</v>
      </c>
      <c r="K47" s="4"/>
      <c r="L47" s="4">
        <v>788</v>
      </c>
      <c r="M47" s="4"/>
      <c r="N47" s="17">
        <f t="shared" si="2"/>
        <v>788</v>
      </c>
      <c r="O47" s="16" cm="1">
        <f t="array" ref="O47">SUM(LARGE(D47:M47, {1;2;3;4;5}))</f>
        <v>788</v>
      </c>
      <c r="P47" s="8" t="s">
        <v>779</v>
      </c>
    </row>
    <row r="48" spans="1:16" ht="15.6" x14ac:dyDescent="0.25">
      <c r="A48" s="17" t="s">
        <v>314</v>
      </c>
      <c r="B48" s="17" t="s">
        <v>345</v>
      </c>
      <c r="C48" s="2" t="str">
        <f>'LVVA_biedri_01.09.2024'!A175</f>
        <v>Nē</v>
      </c>
      <c r="D48" s="4"/>
      <c r="E48" s="6"/>
      <c r="F48" s="6"/>
      <c r="G48" s="4">
        <v>0</v>
      </c>
      <c r="H48" s="4">
        <v>0</v>
      </c>
      <c r="I48" s="4">
        <v>0</v>
      </c>
      <c r="J48" s="4">
        <v>0</v>
      </c>
      <c r="K48" s="4">
        <v>786</v>
      </c>
      <c r="L48" s="4"/>
      <c r="M48" s="4"/>
      <c r="N48" s="17">
        <f t="shared" si="2"/>
        <v>786</v>
      </c>
      <c r="O48" s="16" cm="1">
        <f t="array" ref="O48">SUM(LARGE(D48:M48, {1;2;3;4;5}))</f>
        <v>786</v>
      </c>
      <c r="P48" s="7"/>
    </row>
    <row r="49" spans="1:16" ht="15.6" x14ac:dyDescent="0.25">
      <c r="A49" s="17" t="s">
        <v>792</v>
      </c>
      <c r="B49" s="17" t="s">
        <v>793</v>
      </c>
      <c r="C49" s="2" t="str">
        <f>'LVVA_biedri_01.09.2024'!A175</f>
        <v>Nē</v>
      </c>
      <c r="D49" s="4"/>
      <c r="E49" s="4"/>
      <c r="F49" s="4"/>
      <c r="G49" s="4">
        <v>0</v>
      </c>
      <c r="H49" s="4">
        <v>0</v>
      </c>
      <c r="I49" s="4">
        <v>0</v>
      </c>
      <c r="J49" s="4">
        <v>0</v>
      </c>
      <c r="K49" s="4"/>
      <c r="L49" s="4">
        <v>753</v>
      </c>
      <c r="M49" s="4"/>
      <c r="N49" s="17">
        <f t="shared" si="2"/>
        <v>753</v>
      </c>
      <c r="O49" s="16" cm="1">
        <f t="array" ref="O49">SUM(LARGE(D49:M49, {1;2;3;4;5}))</f>
        <v>753</v>
      </c>
      <c r="P49" s="8" t="s">
        <v>114</v>
      </c>
    </row>
    <row r="50" spans="1:16" ht="15.6" x14ac:dyDescent="0.25">
      <c r="A50" s="17" t="s">
        <v>782</v>
      </c>
      <c r="B50" s="17" t="s">
        <v>783</v>
      </c>
      <c r="C50" s="2" t="str">
        <f>'LVVA_biedri_01.09.2024'!A175</f>
        <v>Nē</v>
      </c>
      <c r="D50" s="4"/>
      <c r="E50" s="4"/>
      <c r="F50" s="4"/>
      <c r="G50" s="4">
        <v>0</v>
      </c>
      <c r="H50" s="4">
        <v>0</v>
      </c>
      <c r="I50" s="4">
        <v>0</v>
      </c>
      <c r="J50" s="4">
        <v>0</v>
      </c>
      <c r="K50" s="4"/>
      <c r="L50" s="4">
        <v>745</v>
      </c>
      <c r="M50" s="4"/>
      <c r="N50" s="17">
        <f t="shared" si="2"/>
        <v>745</v>
      </c>
      <c r="O50" s="16" cm="1">
        <f t="array" ref="O50">SUM(LARGE(D50:M50, {1;2;3;4;5}))</f>
        <v>745</v>
      </c>
      <c r="P50" s="8" t="s">
        <v>114</v>
      </c>
    </row>
    <row r="51" spans="1:16" ht="15.6" x14ac:dyDescent="0.25">
      <c r="A51" s="17" t="s">
        <v>86</v>
      </c>
      <c r="B51" s="17" t="s">
        <v>85</v>
      </c>
      <c r="C51" s="2" t="str">
        <f>'LVVA_biedri_01.09.2024'!A111</f>
        <v>Jā</v>
      </c>
      <c r="D51" s="4"/>
      <c r="E51" s="4"/>
      <c r="F51" s="4"/>
      <c r="G51" s="4">
        <v>728</v>
      </c>
      <c r="H51" s="4">
        <v>0</v>
      </c>
      <c r="I51" s="4">
        <v>0</v>
      </c>
      <c r="J51" s="4">
        <v>0</v>
      </c>
      <c r="K51" s="4">
        <v>0</v>
      </c>
      <c r="L51" s="4"/>
      <c r="M51" s="4"/>
      <c r="N51" s="17">
        <f t="shared" si="2"/>
        <v>728</v>
      </c>
      <c r="O51" s="16" cm="1">
        <f t="array" ref="O51">SUM(LARGE(D51:M51, {1;2;3;4;5}))</f>
        <v>728</v>
      </c>
      <c r="P51" s="8"/>
    </row>
    <row r="52" spans="1:16" ht="15.6" x14ac:dyDescent="0.25">
      <c r="A52" s="17" t="s">
        <v>156</v>
      </c>
      <c r="B52" s="17" t="s">
        <v>620</v>
      </c>
      <c r="C52" s="2" t="str">
        <f>'LVVA_biedri_01.09.2024'!A175</f>
        <v>Nē</v>
      </c>
      <c r="D52" s="4"/>
      <c r="E52" s="4"/>
      <c r="F52" s="4"/>
      <c r="G52" s="4">
        <v>709</v>
      </c>
      <c r="H52" s="4">
        <v>0</v>
      </c>
      <c r="I52" s="4">
        <v>0</v>
      </c>
      <c r="J52" s="4">
        <v>0</v>
      </c>
      <c r="K52" s="4">
        <v>0</v>
      </c>
      <c r="L52" s="4"/>
      <c r="M52" s="4"/>
      <c r="N52" s="17">
        <f t="shared" si="2"/>
        <v>709</v>
      </c>
      <c r="O52" s="16" cm="1">
        <f t="array" ref="O52">SUM(LARGE(D52:M52, {1;2;3;4;5}))</f>
        <v>709</v>
      </c>
      <c r="P52" s="8"/>
    </row>
    <row r="53" spans="1:16" ht="15.6" x14ac:dyDescent="0.25">
      <c r="A53" s="4" t="s">
        <v>35</v>
      </c>
      <c r="B53" s="4" t="s">
        <v>36</v>
      </c>
      <c r="C53" s="2" t="str">
        <f>'LVVA_biedri_01.09.2024'!A157</f>
        <v>Jā</v>
      </c>
      <c r="D53" s="4"/>
      <c r="E53" s="4"/>
      <c r="F53" s="6"/>
      <c r="G53" s="6"/>
      <c r="H53" s="4">
        <v>0</v>
      </c>
      <c r="I53" s="4">
        <v>0</v>
      </c>
      <c r="J53" s="4">
        <v>0</v>
      </c>
      <c r="K53" s="4">
        <v>0</v>
      </c>
      <c r="L53" s="4">
        <v>704</v>
      </c>
      <c r="M53" s="4"/>
      <c r="N53" s="4">
        <f t="shared" si="2"/>
        <v>704</v>
      </c>
      <c r="O53" s="16" cm="1">
        <f t="array" ref="O53">SUM(LARGE(D53:M53, {1;2;3;4;5}))</f>
        <v>704</v>
      </c>
      <c r="P53" s="9"/>
    </row>
    <row r="54" spans="1:16" ht="15.6" x14ac:dyDescent="0.25">
      <c r="A54" s="17" t="s">
        <v>154</v>
      </c>
      <c r="B54" s="17" t="s">
        <v>155</v>
      </c>
      <c r="C54" s="2" t="str">
        <f>'LVVA_biedri_01.09.2024'!A175</f>
        <v>Nē</v>
      </c>
      <c r="D54" s="4"/>
      <c r="E54" s="4"/>
      <c r="F54" s="4"/>
      <c r="G54" s="4">
        <v>0</v>
      </c>
      <c r="H54" s="4">
        <v>0</v>
      </c>
      <c r="I54" s="4">
        <v>0</v>
      </c>
      <c r="J54" s="4">
        <v>0</v>
      </c>
      <c r="K54" s="4">
        <v>703</v>
      </c>
      <c r="L54" s="4"/>
      <c r="M54" s="4"/>
      <c r="N54" s="17">
        <f t="shared" si="2"/>
        <v>703</v>
      </c>
      <c r="O54" s="16" cm="1">
        <f t="array" ref="O54">SUM(LARGE(D54:M54, {1;2;3;4;5}))</f>
        <v>703</v>
      </c>
      <c r="P54" s="7"/>
    </row>
    <row r="55" spans="1:16" ht="15.6" x14ac:dyDescent="0.25">
      <c r="A55" s="17" t="s">
        <v>794</v>
      </c>
      <c r="B55" s="17" t="s">
        <v>795</v>
      </c>
      <c r="C55" s="2" t="str">
        <f>'LVVA_biedri_01.09.2024'!A175</f>
        <v>Nē</v>
      </c>
      <c r="D55" s="4"/>
      <c r="E55" s="4"/>
      <c r="F55" s="4"/>
      <c r="G55" s="4">
        <v>0</v>
      </c>
      <c r="H55" s="4">
        <v>0</v>
      </c>
      <c r="I55" s="4">
        <v>0</v>
      </c>
      <c r="J55" s="4">
        <v>0</v>
      </c>
      <c r="K55" s="4"/>
      <c r="L55" s="4">
        <v>684</v>
      </c>
      <c r="M55" s="4"/>
      <c r="N55" s="17">
        <f t="shared" si="2"/>
        <v>684</v>
      </c>
      <c r="O55" s="16" cm="1">
        <f t="array" ref="O55">SUM(LARGE(D55:M55, {1;2;3;4;5}))</f>
        <v>684</v>
      </c>
      <c r="P55" s="8" t="s">
        <v>114</v>
      </c>
    </row>
    <row r="56" spans="1:16" ht="15.6" x14ac:dyDescent="0.25">
      <c r="A56" s="17" t="s">
        <v>788</v>
      </c>
      <c r="B56" s="17" t="s">
        <v>789</v>
      </c>
      <c r="C56" s="2" t="str">
        <f>'LVVA_biedri_01.09.2024'!A175</f>
        <v>Nē</v>
      </c>
      <c r="D56" s="4"/>
      <c r="E56" s="4"/>
      <c r="F56" s="4"/>
      <c r="G56" s="4">
        <v>0</v>
      </c>
      <c r="H56" s="4">
        <v>0</v>
      </c>
      <c r="I56" s="4">
        <v>0</v>
      </c>
      <c r="J56" s="4">
        <v>0</v>
      </c>
      <c r="K56" s="4"/>
      <c r="L56" s="4">
        <v>669</v>
      </c>
      <c r="M56" s="4"/>
      <c r="N56" s="17">
        <f t="shared" si="2"/>
        <v>669</v>
      </c>
      <c r="O56" s="16" cm="1">
        <f t="array" ref="O56">SUM(LARGE(D56:M56, {1;2;3;4;5}))</f>
        <v>669</v>
      </c>
      <c r="P56" s="8" t="s">
        <v>114</v>
      </c>
    </row>
    <row r="57" spans="1:16" ht="15.6" x14ac:dyDescent="0.25">
      <c r="A57" s="17" t="s">
        <v>775</v>
      </c>
      <c r="B57" s="17" t="s">
        <v>776</v>
      </c>
      <c r="C57" s="2" t="str">
        <f>'LVVA_biedri_01.09.2024'!A175</f>
        <v>Nē</v>
      </c>
      <c r="D57" s="4"/>
      <c r="E57" s="4"/>
      <c r="F57" s="4"/>
      <c r="G57" s="4">
        <v>0</v>
      </c>
      <c r="H57" s="4">
        <v>0</v>
      </c>
      <c r="I57" s="4">
        <v>0</v>
      </c>
      <c r="J57" s="4">
        <v>0</v>
      </c>
      <c r="K57" s="4"/>
      <c r="L57" s="4">
        <v>659</v>
      </c>
      <c r="M57" s="4"/>
      <c r="N57" s="17">
        <f t="shared" si="2"/>
        <v>659</v>
      </c>
      <c r="O57" s="16" cm="1">
        <f t="array" ref="O57">SUM(LARGE(D57:M57, {1;2;3;4;5}))</f>
        <v>659</v>
      </c>
      <c r="P57" s="8" t="s">
        <v>114</v>
      </c>
    </row>
    <row r="58" spans="1:16" ht="15.6" x14ac:dyDescent="0.25">
      <c r="A58" s="17" t="s">
        <v>712</v>
      </c>
      <c r="B58" s="17" t="s">
        <v>713</v>
      </c>
      <c r="C58" s="2" t="str">
        <f>'LVVA_biedri_01.09.2024'!A175</f>
        <v>Nē</v>
      </c>
      <c r="D58" s="4"/>
      <c r="E58" s="4"/>
      <c r="F58" s="4"/>
      <c r="G58" s="4">
        <v>656</v>
      </c>
      <c r="H58" s="4">
        <v>0</v>
      </c>
      <c r="I58" s="4">
        <v>0</v>
      </c>
      <c r="J58" s="4">
        <v>0</v>
      </c>
      <c r="K58" s="4">
        <v>0</v>
      </c>
      <c r="L58" s="4"/>
      <c r="M58" s="4"/>
      <c r="N58" s="17">
        <f t="shared" si="2"/>
        <v>656</v>
      </c>
      <c r="O58" s="16" cm="1">
        <f t="array" ref="O58">SUM(LARGE(D58:M58, {1;2;3;4;5}))</f>
        <v>656</v>
      </c>
      <c r="P58" s="8"/>
    </row>
    <row r="59" spans="1:16" ht="15.6" x14ac:dyDescent="0.25">
      <c r="A59" s="17" t="s">
        <v>160</v>
      </c>
      <c r="B59" s="17" t="s">
        <v>161</v>
      </c>
      <c r="C59" s="2" t="str">
        <f>'LVVA_biedri_01.09.2024'!A175</f>
        <v>Nē</v>
      </c>
      <c r="D59" s="4"/>
      <c r="E59" s="4"/>
      <c r="F59" s="4"/>
      <c r="G59" s="4">
        <v>0</v>
      </c>
      <c r="H59" s="4">
        <v>0</v>
      </c>
      <c r="I59" s="4">
        <v>0</v>
      </c>
      <c r="J59" s="4">
        <v>0</v>
      </c>
      <c r="K59" s="4">
        <v>653</v>
      </c>
      <c r="L59" s="4"/>
      <c r="M59" s="4"/>
      <c r="N59" s="17">
        <f t="shared" si="2"/>
        <v>653</v>
      </c>
      <c r="O59" s="16" cm="1">
        <f t="array" ref="O59">SUM(LARGE(D59:M59, {1;2;3;4;5}))</f>
        <v>653</v>
      </c>
      <c r="P59" s="8"/>
    </row>
    <row r="60" spans="1:16" ht="15.6" x14ac:dyDescent="0.25">
      <c r="A60" s="17" t="s">
        <v>773</v>
      </c>
      <c r="B60" s="17" t="s">
        <v>774</v>
      </c>
      <c r="C60" s="2" t="str">
        <f>'LVVA_biedri_01.09.2024'!A175</f>
        <v>Nē</v>
      </c>
      <c r="D60" s="4"/>
      <c r="E60" s="4"/>
      <c r="F60" s="4"/>
      <c r="G60" s="4">
        <v>0</v>
      </c>
      <c r="H60" s="4">
        <v>0</v>
      </c>
      <c r="I60" s="4">
        <v>0</v>
      </c>
      <c r="J60" s="4">
        <v>0</v>
      </c>
      <c r="K60" s="4"/>
      <c r="L60" s="4">
        <v>653</v>
      </c>
      <c r="M60" s="4"/>
      <c r="N60" s="17">
        <f t="shared" si="2"/>
        <v>653</v>
      </c>
      <c r="O60" s="16" cm="1">
        <f t="array" ref="O60">SUM(LARGE(D60:M60, {1;2;3;4;5}))</f>
        <v>653</v>
      </c>
      <c r="P60" s="8" t="s">
        <v>114</v>
      </c>
    </row>
    <row r="61" spans="1:16" ht="15.6" x14ac:dyDescent="0.25">
      <c r="A61" s="17" t="s">
        <v>122</v>
      </c>
      <c r="B61" s="17" t="s">
        <v>338</v>
      </c>
      <c r="C61" s="2" t="str">
        <f>'LVVA_biedri_01.09.2024'!A175</f>
        <v>Nē</v>
      </c>
      <c r="D61" s="6"/>
      <c r="E61" s="6"/>
      <c r="F61" s="6"/>
      <c r="G61" s="4">
        <v>0</v>
      </c>
      <c r="H61" s="4">
        <v>0</v>
      </c>
      <c r="I61" s="4">
        <v>0</v>
      </c>
      <c r="J61" s="4">
        <v>0</v>
      </c>
      <c r="K61" s="6">
        <v>650</v>
      </c>
      <c r="L61" s="6"/>
      <c r="M61" s="6"/>
      <c r="N61" s="6">
        <f t="shared" si="2"/>
        <v>650</v>
      </c>
      <c r="O61" s="16" cm="1">
        <f t="array" ref="O61">SUM(LARGE(D61:M61, {1;2;3;4;5}))</f>
        <v>650</v>
      </c>
      <c r="P61" s="7"/>
    </row>
    <row r="62" spans="1:16" ht="15.6" x14ac:dyDescent="0.25">
      <c r="A62" s="6" t="s">
        <v>119</v>
      </c>
      <c r="B62" s="6" t="s">
        <v>593</v>
      </c>
      <c r="C62" s="2" t="str">
        <f>'LVVA_biedri_01.09.2024'!A175</f>
        <v>Nē</v>
      </c>
      <c r="D62" s="6"/>
      <c r="E62" s="6"/>
      <c r="F62" s="6"/>
      <c r="G62" s="6">
        <v>634</v>
      </c>
      <c r="H62" s="4">
        <v>0</v>
      </c>
      <c r="I62" s="4">
        <v>0</v>
      </c>
      <c r="J62" s="4">
        <v>0</v>
      </c>
      <c r="K62" s="4">
        <v>0</v>
      </c>
      <c r="L62" s="6"/>
      <c r="M62" s="6"/>
      <c r="N62" s="6">
        <f t="shared" si="2"/>
        <v>634</v>
      </c>
      <c r="O62" s="16" cm="1">
        <f t="array" ref="O62">SUM(LARGE(D62:M62, {1;2;3;4;5}))</f>
        <v>634</v>
      </c>
      <c r="P62" s="7"/>
    </row>
    <row r="63" spans="1:16" ht="15.6" x14ac:dyDescent="0.25">
      <c r="A63" s="17" t="s">
        <v>767</v>
      </c>
      <c r="B63" s="17" t="s">
        <v>768</v>
      </c>
      <c r="C63" s="2" t="str">
        <f>'LVVA_biedri_01.09.2024'!A175</f>
        <v>Nē</v>
      </c>
      <c r="D63" s="4"/>
      <c r="E63" s="4"/>
      <c r="F63" s="4"/>
      <c r="G63" s="4"/>
      <c r="H63" s="4">
        <v>0</v>
      </c>
      <c r="I63" s="4">
        <v>0</v>
      </c>
      <c r="J63" s="4">
        <v>0</v>
      </c>
      <c r="K63" s="4">
        <v>0</v>
      </c>
      <c r="L63" s="4">
        <v>632</v>
      </c>
      <c r="M63" s="4"/>
      <c r="N63" s="17">
        <f t="shared" si="2"/>
        <v>632</v>
      </c>
      <c r="O63" s="16" cm="1">
        <f t="array" ref="O63">SUM(LARGE(D63:M63, {1;2;3;4;5}))</f>
        <v>632</v>
      </c>
      <c r="P63" s="8" t="s">
        <v>114</v>
      </c>
    </row>
    <row r="64" spans="1:16" ht="15.6" x14ac:dyDescent="0.25">
      <c r="A64" s="17" t="s">
        <v>796</v>
      </c>
      <c r="B64" s="17" t="s">
        <v>797</v>
      </c>
      <c r="C64" s="2" t="str">
        <f>'LVVA_biedri_01.09.2024'!A175</f>
        <v>Nē</v>
      </c>
      <c r="D64" s="4"/>
      <c r="E64" s="4"/>
      <c r="F64" s="4"/>
      <c r="G64" s="4"/>
      <c r="H64" s="4">
        <v>0</v>
      </c>
      <c r="I64" s="4">
        <v>0</v>
      </c>
      <c r="J64" s="4">
        <v>0</v>
      </c>
      <c r="K64" s="4">
        <v>0</v>
      </c>
      <c r="L64" s="4">
        <v>632</v>
      </c>
      <c r="M64" s="4"/>
      <c r="N64" s="17">
        <f t="shared" si="2"/>
        <v>632</v>
      </c>
      <c r="O64" s="16" cm="1">
        <f t="array" ref="O64">SUM(LARGE(D64:M64, {1;2;3;4;5}))</f>
        <v>632</v>
      </c>
      <c r="P64" s="8" t="s">
        <v>114</v>
      </c>
    </row>
    <row r="65" spans="1:16" ht="15.6" x14ac:dyDescent="0.25">
      <c r="A65" s="17" t="s">
        <v>716</v>
      </c>
      <c r="B65" s="17" t="s">
        <v>717</v>
      </c>
      <c r="C65" s="2" t="str">
        <f>'LVVA_biedri_01.09.2024'!A175</f>
        <v>Nē</v>
      </c>
      <c r="D65" s="4"/>
      <c r="E65" s="4"/>
      <c r="F65" s="4"/>
      <c r="G65" s="4">
        <v>622</v>
      </c>
      <c r="H65" s="4">
        <v>0</v>
      </c>
      <c r="I65" s="4">
        <v>0</v>
      </c>
      <c r="J65" s="4">
        <v>0</v>
      </c>
      <c r="K65" s="4">
        <v>0</v>
      </c>
      <c r="L65" s="4"/>
      <c r="M65" s="4"/>
      <c r="N65" s="17">
        <f t="shared" si="2"/>
        <v>622</v>
      </c>
      <c r="O65" s="16" cm="1">
        <f t="array" ref="O65">SUM(LARGE(D65:M65, {1;2;3;4;5}))</f>
        <v>622</v>
      </c>
      <c r="P65" s="8"/>
    </row>
    <row r="66" spans="1:16" ht="15.6" x14ac:dyDescent="0.25">
      <c r="A66" s="4" t="s">
        <v>123</v>
      </c>
      <c r="B66" s="4" t="s">
        <v>124</v>
      </c>
      <c r="C66" s="2" t="str">
        <f>'LVVA_biedri_01.09.2024'!A175</f>
        <v>Nē</v>
      </c>
      <c r="D66" s="6"/>
      <c r="E66" s="6"/>
      <c r="F66" s="6"/>
      <c r="G66" s="6">
        <v>620</v>
      </c>
      <c r="H66" s="4">
        <v>0</v>
      </c>
      <c r="I66" s="4">
        <v>0</v>
      </c>
      <c r="J66" s="4">
        <v>0</v>
      </c>
      <c r="K66" s="4">
        <v>0</v>
      </c>
      <c r="L66" s="6"/>
      <c r="M66" s="6"/>
      <c r="N66" s="4">
        <f t="shared" si="2"/>
        <v>620</v>
      </c>
      <c r="O66" s="16" cm="1">
        <f t="array" ref="O66">SUM(LARGE(D66:M66, {1;2;3;4;5}))</f>
        <v>620</v>
      </c>
      <c r="P66" s="7"/>
    </row>
    <row r="67" spans="1:16" ht="15.6" x14ac:dyDescent="0.25">
      <c r="A67" s="17" t="s">
        <v>790</v>
      </c>
      <c r="B67" s="17" t="s">
        <v>791</v>
      </c>
      <c r="C67" s="2" t="str">
        <f>'LVVA_biedri_01.09.2024'!A175</f>
        <v>Nē</v>
      </c>
      <c r="D67" s="4"/>
      <c r="E67" s="4"/>
      <c r="F67" s="4"/>
      <c r="G67" s="4"/>
      <c r="H67" s="4">
        <v>0</v>
      </c>
      <c r="I67" s="4">
        <v>0</v>
      </c>
      <c r="J67" s="4">
        <v>0</v>
      </c>
      <c r="K67" s="4">
        <v>0</v>
      </c>
      <c r="L67" s="4">
        <v>610</v>
      </c>
      <c r="M67" s="4"/>
      <c r="N67" s="17">
        <f t="shared" si="2"/>
        <v>610</v>
      </c>
      <c r="O67" s="16" cm="1">
        <f t="array" ref="O67">SUM(LARGE(D67:M67, {1;2;3;4;5}))</f>
        <v>610</v>
      </c>
      <c r="P67" s="8" t="s">
        <v>114</v>
      </c>
    </row>
    <row r="68" spans="1:16" ht="15.6" x14ac:dyDescent="0.25">
      <c r="A68" s="17" t="s">
        <v>771</v>
      </c>
      <c r="B68" s="17" t="s">
        <v>772</v>
      </c>
      <c r="C68" s="2" t="str">
        <f>'LVVA_biedri_01.09.2024'!A175</f>
        <v>Nē</v>
      </c>
      <c r="D68" s="4"/>
      <c r="E68" s="4"/>
      <c r="F68" s="4"/>
      <c r="G68" s="4"/>
      <c r="H68" s="4">
        <v>0</v>
      </c>
      <c r="I68" s="4">
        <v>0</v>
      </c>
      <c r="J68" s="4">
        <v>0</v>
      </c>
      <c r="K68" s="4">
        <v>0</v>
      </c>
      <c r="L68" s="4">
        <v>607</v>
      </c>
      <c r="M68" s="4"/>
      <c r="N68" s="17">
        <f t="shared" si="2"/>
        <v>607</v>
      </c>
      <c r="O68" s="16" cm="1">
        <f t="array" ref="O68">SUM(LARGE(D68:M68, {1;2;3;4;5}))</f>
        <v>607</v>
      </c>
      <c r="P68" s="8" t="s">
        <v>114</v>
      </c>
    </row>
    <row r="69" spans="1:16" ht="15.6" x14ac:dyDescent="0.25">
      <c r="A69" s="17" t="s">
        <v>780</v>
      </c>
      <c r="B69" s="17" t="s">
        <v>781</v>
      </c>
      <c r="C69" s="2" t="str">
        <f>'LVVA_biedri_01.09.2024'!A175</f>
        <v>Nē</v>
      </c>
      <c r="D69" s="4"/>
      <c r="E69" s="4"/>
      <c r="F69" s="4"/>
      <c r="G69" s="4"/>
      <c r="H69" s="4">
        <v>0</v>
      </c>
      <c r="I69" s="4">
        <v>0</v>
      </c>
      <c r="J69" s="4">
        <v>0</v>
      </c>
      <c r="K69" s="4">
        <v>0</v>
      </c>
      <c r="L69" s="4">
        <v>600</v>
      </c>
      <c r="M69" s="4"/>
      <c r="N69" s="17">
        <f t="shared" si="2"/>
        <v>600</v>
      </c>
      <c r="O69" s="16" cm="1">
        <f t="array" ref="O69">SUM(LARGE(D69:M69, {1;2;3;4;5}))</f>
        <v>600</v>
      </c>
      <c r="P69" s="8" t="s">
        <v>114</v>
      </c>
    </row>
    <row r="70" spans="1:16" ht="15.6" x14ac:dyDescent="0.25">
      <c r="A70" s="6" t="s">
        <v>342</v>
      </c>
      <c r="B70" s="6" t="s">
        <v>343</v>
      </c>
      <c r="C70" s="2" t="str">
        <f>'LVVA_biedri_01.09.2024'!A109</f>
        <v>Jā</v>
      </c>
      <c r="D70" s="6"/>
      <c r="E70" s="6"/>
      <c r="F70" s="6"/>
      <c r="G70" s="6">
        <v>584</v>
      </c>
      <c r="H70" s="4">
        <v>0</v>
      </c>
      <c r="I70" s="4">
        <v>0</v>
      </c>
      <c r="J70" s="4">
        <v>0</v>
      </c>
      <c r="K70" s="4">
        <v>0</v>
      </c>
      <c r="L70" s="6"/>
      <c r="M70" s="6"/>
      <c r="N70" s="6">
        <f t="shared" si="2"/>
        <v>584</v>
      </c>
      <c r="O70" s="16" cm="1">
        <f t="array" ref="O70">SUM(LARGE(D70:M70, {1;2;3;4;5}))</f>
        <v>584</v>
      </c>
      <c r="P70" s="7"/>
    </row>
    <row r="71" spans="1:16" ht="15.6" x14ac:dyDescent="0.25">
      <c r="A71" s="17" t="s">
        <v>35</v>
      </c>
      <c r="B71" s="17" t="s">
        <v>273</v>
      </c>
      <c r="C71" s="2" t="str">
        <f>'LVVA_biedri_01.09.2024'!A152</f>
        <v>Jā</v>
      </c>
      <c r="D71" s="4"/>
      <c r="E71" s="6"/>
      <c r="F71" s="6"/>
      <c r="G71" s="4">
        <v>0</v>
      </c>
      <c r="H71" s="4">
        <v>0</v>
      </c>
      <c r="I71" s="4">
        <v>0</v>
      </c>
      <c r="J71" s="4">
        <v>0</v>
      </c>
      <c r="K71" s="4">
        <v>582</v>
      </c>
      <c r="L71" s="4"/>
      <c r="M71" s="4"/>
      <c r="N71" s="17">
        <f t="shared" ref="N71:N102" si="3">SUM(D71:M71)</f>
        <v>582</v>
      </c>
      <c r="O71" s="16" cm="1">
        <f t="array" ref="O71">SUM(LARGE(D71:M71, {1;2;3;4;5}))</f>
        <v>582</v>
      </c>
      <c r="P71" s="7"/>
    </row>
    <row r="72" spans="1:16" ht="15.6" x14ac:dyDescent="0.25">
      <c r="A72" s="17" t="s">
        <v>690</v>
      </c>
      <c r="B72" s="17" t="s">
        <v>691</v>
      </c>
      <c r="C72" s="2" t="str">
        <f>'LVVA_biedri_01.09.2024'!A175</f>
        <v>Nē</v>
      </c>
      <c r="D72" s="6"/>
      <c r="E72" s="6"/>
      <c r="F72" s="6"/>
      <c r="G72" s="4">
        <v>0</v>
      </c>
      <c r="H72" s="4">
        <v>0</v>
      </c>
      <c r="I72" s="4">
        <v>0</v>
      </c>
      <c r="J72" s="4">
        <v>0</v>
      </c>
      <c r="K72" s="6">
        <v>577</v>
      </c>
      <c r="L72" s="6"/>
      <c r="M72" s="6"/>
      <c r="N72" s="6">
        <f t="shared" si="3"/>
        <v>577</v>
      </c>
      <c r="O72" s="16" cm="1">
        <f t="array" ref="O72">SUM(LARGE(D72:M72, {1;2;3;4;5}))</f>
        <v>577</v>
      </c>
      <c r="P72" s="7"/>
    </row>
    <row r="73" spans="1:16" ht="15.6" x14ac:dyDescent="0.25">
      <c r="A73" s="4" t="s">
        <v>117</v>
      </c>
      <c r="B73" s="4" t="s">
        <v>118</v>
      </c>
      <c r="C73" s="2" t="str">
        <f>'LVVA_biedri_01.09.2024'!A175</f>
        <v>Nē</v>
      </c>
      <c r="D73" s="6"/>
      <c r="E73" s="6"/>
      <c r="F73" s="6"/>
      <c r="G73" s="4">
        <v>0</v>
      </c>
      <c r="H73" s="4">
        <v>0</v>
      </c>
      <c r="I73" s="4">
        <v>0</v>
      </c>
      <c r="J73" s="4">
        <v>0</v>
      </c>
      <c r="K73" s="6">
        <v>533</v>
      </c>
      <c r="L73" s="6"/>
      <c r="M73" s="6"/>
      <c r="N73" s="4">
        <f t="shared" si="3"/>
        <v>533</v>
      </c>
      <c r="O73" s="16" cm="1">
        <f t="array" ref="O73">SUM(LARGE(D73:M73, {1;2;3;4;5}))</f>
        <v>533</v>
      </c>
      <c r="P73" s="7"/>
    </row>
    <row r="74" spans="1:16" ht="15.6" x14ac:dyDescent="0.25">
      <c r="A74" s="17" t="s">
        <v>177</v>
      </c>
      <c r="B74" s="17" t="s">
        <v>178</v>
      </c>
      <c r="C74" s="2" t="str">
        <f>'LVVA_biedri_01.09.2024'!A91</f>
        <v>Jā</v>
      </c>
      <c r="D74" s="4"/>
      <c r="E74" s="4"/>
      <c r="F74" s="4"/>
      <c r="G74" s="4">
        <v>531</v>
      </c>
      <c r="H74" s="4">
        <v>0</v>
      </c>
      <c r="I74" s="4">
        <v>0</v>
      </c>
      <c r="J74" s="4">
        <v>0</v>
      </c>
      <c r="K74" s="4">
        <v>0</v>
      </c>
      <c r="L74" s="4"/>
      <c r="M74" s="4"/>
      <c r="N74" s="17">
        <f t="shared" si="3"/>
        <v>531</v>
      </c>
      <c r="O74" s="16" cm="1">
        <f t="array" ref="O74">SUM(LARGE(D74:M74, {1;2;3;4;5}))</f>
        <v>531</v>
      </c>
      <c r="P74" s="8"/>
    </row>
    <row r="75" spans="1:16" ht="15.6" x14ac:dyDescent="0.25">
      <c r="A75" s="17" t="s">
        <v>311</v>
      </c>
      <c r="B75" s="17" t="s">
        <v>714</v>
      </c>
      <c r="C75" s="2" t="str">
        <f>'LVVA_biedri_01.09.2024'!A175</f>
        <v>Nē</v>
      </c>
      <c r="D75" s="4"/>
      <c r="E75" s="4"/>
      <c r="F75" s="4"/>
      <c r="G75" s="4">
        <v>524</v>
      </c>
      <c r="H75" s="4">
        <v>0</v>
      </c>
      <c r="I75" s="4">
        <v>0</v>
      </c>
      <c r="J75" s="4">
        <v>0</v>
      </c>
      <c r="K75" s="4">
        <v>0</v>
      </c>
      <c r="L75" s="4"/>
      <c r="M75" s="4"/>
      <c r="N75" s="17">
        <f t="shared" si="3"/>
        <v>524</v>
      </c>
      <c r="O75" s="16" cm="1">
        <f t="array" ref="O75">SUM(LARGE(D75:M75, {1;2;3;4;5}))</f>
        <v>524</v>
      </c>
      <c r="P75" s="8"/>
    </row>
    <row r="76" spans="1:16" ht="15.6" x14ac:dyDescent="0.25">
      <c r="A76" s="4" t="s">
        <v>129</v>
      </c>
      <c r="B76" s="4" t="s">
        <v>130</v>
      </c>
      <c r="C76" s="2" t="str">
        <f>'LVVA_biedri_01.09.2024'!A175</f>
        <v>Nē</v>
      </c>
      <c r="D76" s="4"/>
      <c r="E76" s="4"/>
      <c r="F76" s="4"/>
      <c r="G76" s="4">
        <v>0</v>
      </c>
      <c r="H76" s="4">
        <v>0</v>
      </c>
      <c r="I76" s="4">
        <v>0</v>
      </c>
      <c r="J76" s="4">
        <v>0</v>
      </c>
      <c r="K76" s="4">
        <v>514</v>
      </c>
      <c r="L76" s="4"/>
      <c r="M76" s="4"/>
      <c r="N76" s="17">
        <f t="shared" si="3"/>
        <v>514</v>
      </c>
      <c r="O76" s="16" cm="1">
        <f t="array" ref="O76">SUM(LARGE(D76:M76, {1;2;3;4;5}))</f>
        <v>514</v>
      </c>
      <c r="P76" s="7"/>
    </row>
    <row r="77" spans="1:16" ht="15.6" x14ac:dyDescent="0.25">
      <c r="A77" s="17" t="s">
        <v>319</v>
      </c>
      <c r="B77" s="17" t="s">
        <v>517</v>
      </c>
      <c r="C77" s="2" t="str">
        <f>'LVVA_biedri_01.09.2024'!A175</f>
        <v>Nē</v>
      </c>
      <c r="D77" s="4"/>
      <c r="E77" s="4"/>
      <c r="F77" s="4"/>
      <c r="G77" s="4">
        <v>499</v>
      </c>
      <c r="H77" s="4">
        <v>0</v>
      </c>
      <c r="I77" s="4">
        <v>0</v>
      </c>
      <c r="J77" s="4">
        <v>0</v>
      </c>
      <c r="K77" s="4">
        <v>0</v>
      </c>
      <c r="L77" s="4"/>
      <c r="M77" s="4"/>
      <c r="N77" s="17">
        <f t="shared" si="3"/>
        <v>499</v>
      </c>
      <c r="O77" s="16" cm="1">
        <f t="array" ref="O77">SUM(LARGE(D77:M77, {1;2;3;4;5}))</f>
        <v>499</v>
      </c>
      <c r="P77" s="8"/>
    </row>
    <row r="78" spans="1:16" ht="15.6" x14ac:dyDescent="0.25">
      <c r="A78" s="17" t="s">
        <v>769</v>
      </c>
      <c r="B78" s="17" t="s">
        <v>770</v>
      </c>
      <c r="C78" s="2" t="str">
        <f>'LVVA_biedri_01.09.2024'!A175</f>
        <v>Nē</v>
      </c>
      <c r="D78" s="4"/>
      <c r="E78" s="4"/>
      <c r="F78" s="4"/>
      <c r="G78" s="4"/>
      <c r="H78" s="4">
        <v>0</v>
      </c>
      <c r="I78" s="4">
        <v>0</v>
      </c>
      <c r="J78" s="4">
        <v>0</v>
      </c>
      <c r="K78" s="4">
        <v>0</v>
      </c>
      <c r="L78" s="4">
        <v>495</v>
      </c>
      <c r="M78" s="4"/>
      <c r="N78" s="17">
        <f t="shared" si="3"/>
        <v>495</v>
      </c>
      <c r="O78" s="16" cm="1">
        <f t="array" ref="O78">SUM(LARGE(D78:M78, {1;2;3;4;5}))</f>
        <v>495</v>
      </c>
      <c r="P78" s="8" t="s">
        <v>114</v>
      </c>
    </row>
    <row r="79" spans="1:16" ht="15.6" x14ac:dyDescent="0.25">
      <c r="A79" s="17" t="s">
        <v>786</v>
      </c>
      <c r="B79" s="17" t="s">
        <v>787</v>
      </c>
      <c r="C79" s="2" t="str">
        <f>'LVVA_biedri_01.09.2024'!A175</f>
        <v>Nē</v>
      </c>
      <c r="D79" s="4"/>
      <c r="E79" s="4"/>
      <c r="F79" s="4"/>
      <c r="G79" s="4"/>
      <c r="H79" s="4">
        <v>0</v>
      </c>
      <c r="I79" s="4">
        <v>0</v>
      </c>
      <c r="J79" s="4">
        <v>0</v>
      </c>
      <c r="K79" s="4">
        <v>0</v>
      </c>
      <c r="L79" s="4">
        <v>487</v>
      </c>
      <c r="M79" s="4"/>
      <c r="N79" s="17">
        <f t="shared" si="3"/>
        <v>487</v>
      </c>
      <c r="O79" s="16" cm="1">
        <f t="array" ref="O79">SUM(LARGE(D79:M79, {1;2;3;4;5}))</f>
        <v>487</v>
      </c>
      <c r="P79" s="8" t="s">
        <v>114</v>
      </c>
    </row>
    <row r="80" spans="1:16" ht="15.6" x14ac:dyDescent="0.25">
      <c r="A80" s="4" t="s">
        <v>597</v>
      </c>
      <c r="B80" s="4" t="s">
        <v>598</v>
      </c>
      <c r="C80" s="2" t="str">
        <f>'LVVA_biedri_01.09.2024'!A175</f>
        <v>Nē</v>
      </c>
      <c r="D80" s="4"/>
      <c r="E80" s="4"/>
      <c r="F80" s="6"/>
      <c r="G80" s="4">
        <v>0</v>
      </c>
      <c r="H80" s="4">
        <v>0</v>
      </c>
      <c r="I80" s="4">
        <v>0</v>
      </c>
      <c r="J80" s="4">
        <v>0</v>
      </c>
      <c r="K80" s="6">
        <v>486</v>
      </c>
      <c r="L80" s="4"/>
      <c r="M80" s="4"/>
      <c r="N80" s="17">
        <f t="shared" si="3"/>
        <v>486</v>
      </c>
      <c r="O80" s="16" cm="1">
        <f t="array" ref="O80">SUM(LARGE(D80:M80, {1;2;3;4;5}))</f>
        <v>486</v>
      </c>
      <c r="P80" s="7"/>
    </row>
    <row r="81" spans="1:16" ht="15.6" x14ac:dyDescent="0.25">
      <c r="A81" s="17" t="s">
        <v>658</v>
      </c>
      <c r="B81" s="17" t="s">
        <v>659</v>
      </c>
      <c r="C81" s="2" t="str">
        <f>'LVVA_biedri_01.09.2024'!A175</f>
        <v>Nē</v>
      </c>
      <c r="D81" s="4"/>
      <c r="E81" s="4">
        <v>472</v>
      </c>
      <c r="F81" s="4"/>
      <c r="G81" s="4">
        <v>0</v>
      </c>
      <c r="H81" s="4">
        <v>0</v>
      </c>
      <c r="I81" s="4">
        <v>0</v>
      </c>
      <c r="J81" s="4">
        <v>0</v>
      </c>
      <c r="K81" s="4"/>
      <c r="L81" s="4"/>
      <c r="M81" s="4"/>
      <c r="N81" s="17">
        <f t="shared" si="3"/>
        <v>472</v>
      </c>
      <c r="O81" s="16" cm="1">
        <f t="array" ref="O81">SUM(LARGE(D81:M81, {1;2;3;4;5}))</f>
        <v>472</v>
      </c>
      <c r="P81" s="8"/>
    </row>
    <row r="82" spans="1:16" ht="15.6" x14ac:dyDescent="0.25">
      <c r="A82" s="17" t="s">
        <v>119</v>
      </c>
      <c r="B82" s="17" t="s">
        <v>668</v>
      </c>
      <c r="C82" s="2" t="str">
        <f>'LVVA_biedri_01.09.2024'!A175</f>
        <v>Nē</v>
      </c>
      <c r="D82" s="4"/>
      <c r="E82" s="4"/>
      <c r="F82" s="4">
        <v>0</v>
      </c>
      <c r="G82" s="4">
        <v>0</v>
      </c>
      <c r="H82" s="4">
        <v>0</v>
      </c>
      <c r="I82" s="4">
        <v>0</v>
      </c>
      <c r="J82" s="4">
        <v>469</v>
      </c>
      <c r="K82" s="4"/>
      <c r="L82" s="4"/>
      <c r="M82" s="4"/>
      <c r="N82" s="17">
        <f t="shared" si="3"/>
        <v>469</v>
      </c>
      <c r="O82" s="16" cm="1">
        <f t="array" ref="O82">SUM(LARGE(D82:M82, {1;2;3;4;5}))</f>
        <v>469</v>
      </c>
      <c r="P82" s="7"/>
    </row>
    <row r="83" spans="1:16" ht="15.6" x14ac:dyDescent="0.25">
      <c r="A83" s="4" t="s">
        <v>93</v>
      </c>
      <c r="B83" s="4" t="s">
        <v>588</v>
      </c>
      <c r="C83" s="2" t="str">
        <f>'LVVA_biedri_01.09.2024'!A175</f>
        <v>Nē</v>
      </c>
      <c r="D83" s="6"/>
      <c r="E83" s="6"/>
      <c r="F83" s="6"/>
      <c r="G83" s="6">
        <v>460</v>
      </c>
      <c r="H83" s="4">
        <v>0</v>
      </c>
      <c r="I83" s="4">
        <v>0</v>
      </c>
      <c r="J83" s="4">
        <v>0</v>
      </c>
      <c r="K83" s="4">
        <v>0</v>
      </c>
      <c r="L83" s="6"/>
      <c r="M83" s="6"/>
      <c r="N83" s="4">
        <f t="shared" si="3"/>
        <v>460</v>
      </c>
      <c r="O83" s="16" cm="1">
        <f t="array" ref="O83">SUM(LARGE(D83:M83, {1;2;3;4;5}))</f>
        <v>460</v>
      </c>
      <c r="P83" s="7"/>
    </row>
    <row r="84" spans="1:16" ht="15.6" x14ac:dyDescent="0.25">
      <c r="A84" s="17" t="s">
        <v>309</v>
      </c>
      <c r="B84" s="17" t="s">
        <v>715</v>
      </c>
      <c r="C84" s="2" t="str">
        <f>'LVVA_biedri_01.09.2024'!A175</f>
        <v>Nē</v>
      </c>
      <c r="D84" s="4"/>
      <c r="E84" s="4"/>
      <c r="F84" s="4"/>
      <c r="G84" s="4">
        <v>460</v>
      </c>
      <c r="H84" s="4">
        <v>0</v>
      </c>
      <c r="I84" s="4">
        <v>0</v>
      </c>
      <c r="J84" s="4">
        <v>0</v>
      </c>
      <c r="K84" s="4">
        <v>0</v>
      </c>
      <c r="L84" s="4"/>
      <c r="M84" s="4"/>
      <c r="N84" s="17">
        <f t="shared" si="3"/>
        <v>460</v>
      </c>
      <c r="O84" s="16" cm="1">
        <f t="array" ref="O84">SUM(LARGE(D84:M84, {1;2;3;4;5}))</f>
        <v>460</v>
      </c>
      <c r="P84" s="8"/>
    </row>
    <row r="85" spans="1:16" ht="15.6" x14ac:dyDescent="0.25">
      <c r="A85" s="17" t="s">
        <v>228</v>
      </c>
      <c r="B85" s="17" t="s">
        <v>611</v>
      </c>
      <c r="C85" s="2" t="str">
        <f>'LVVA_biedri_01.09.2024'!A175</f>
        <v>Nē</v>
      </c>
      <c r="D85" s="4"/>
      <c r="E85" s="4"/>
      <c r="F85" s="4"/>
      <c r="G85" s="4">
        <v>459</v>
      </c>
      <c r="H85" s="4">
        <v>0</v>
      </c>
      <c r="I85" s="4">
        <v>0</v>
      </c>
      <c r="J85" s="4">
        <v>0</v>
      </c>
      <c r="K85" s="4">
        <v>0</v>
      </c>
      <c r="L85" s="4"/>
      <c r="M85" s="4"/>
      <c r="N85" s="17">
        <f t="shared" si="3"/>
        <v>459</v>
      </c>
      <c r="O85" s="16" cm="1">
        <f t="array" ref="O85">SUM(LARGE(D85:M85, {1;2;3;4;5}))</f>
        <v>459</v>
      </c>
      <c r="P85" s="8"/>
    </row>
    <row r="86" spans="1:16" ht="15.6" x14ac:dyDescent="0.25">
      <c r="A86" s="17" t="s">
        <v>693</v>
      </c>
      <c r="B86" s="17" t="s">
        <v>694</v>
      </c>
      <c r="C86" s="2" t="str">
        <f>'LVVA_biedri_01.09.2024'!A175</f>
        <v>Nē</v>
      </c>
      <c r="D86" s="4"/>
      <c r="E86" s="4"/>
      <c r="F86" s="4"/>
      <c r="G86" s="4">
        <v>0</v>
      </c>
      <c r="H86" s="4">
        <v>0</v>
      </c>
      <c r="I86" s="4">
        <v>0</v>
      </c>
      <c r="J86" s="4">
        <v>0</v>
      </c>
      <c r="K86" s="4">
        <v>456</v>
      </c>
      <c r="L86" s="4"/>
      <c r="M86" s="4"/>
      <c r="N86" s="17">
        <f t="shared" si="3"/>
        <v>456</v>
      </c>
      <c r="O86" s="16" cm="1">
        <f t="array" ref="O86">SUM(LARGE(D86:M86, {1;2;3;4;5}))</f>
        <v>456</v>
      </c>
      <c r="P86" s="8"/>
    </row>
    <row r="87" spans="1:16" ht="15.6" x14ac:dyDescent="0.25">
      <c r="A87" s="4" t="s">
        <v>93</v>
      </c>
      <c r="B87" s="4" t="s">
        <v>431</v>
      </c>
      <c r="C87" s="2" t="str">
        <f>'LVVA_biedri_01.09.2024'!A175</f>
        <v>Nē</v>
      </c>
      <c r="D87" s="4"/>
      <c r="E87" s="4"/>
      <c r="F87" s="6"/>
      <c r="G87" s="6">
        <v>451</v>
      </c>
      <c r="H87" s="4">
        <v>0</v>
      </c>
      <c r="I87" s="4">
        <v>0</v>
      </c>
      <c r="J87" s="4">
        <v>0</v>
      </c>
      <c r="K87" s="4">
        <v>0</v>
      </c>
      <c r="L87" s="4"/>
      <c r="M87" s="4"/>
      <c r="N87" s="17">
        <f t="shared" si="3"/>
        <v>451</v>
      </c>
      <c r="O87" s="16" cm="1">
        <f t="array" ref="O87">SUM(LARGE(D87:M87, {1;2;3;4;5}))</f>
        <v>451</v>
      </c>
      <c r="P87" s="7"/>
    </row>
    <row r="88" spans="1:16" ht="15.6" x14ac:dyDescent="0.25">
      <c r="A88" s="4" t="s">
        <v>86</v>
      </c>
      <c r="B88" s="4" t="s">
        <v>692</v>
      </c>
      <c r="C88" s="2" t="str">
        <f>'LVVA_biedri_01.09.2024'!A175</f>
        <v>Nē</v>
      </c>
      <c r="D88" s="6"/>
      <c r="E88" s="6"/>
      <c r="F88" s="6"/>
      <c r="G88" s="4">
        <v>0</v>
      </c>
      <c r="H88" s="4">
        <v>0</v>
      </c>
      <c r="I88" s="4">
        <v>0</v>
      </c>
      <c r="J88" s="4">
        <v>0</v>
      </c>
      <c r="K88" s="6">
        <v>450</v>
      </c>
      <c r="L88" s="6"/>
      <c r="M88" s="6"/>
      <c r="N88" s="4">
        <f t="shared" si="3"/>
        <v>450</v>
      </c>
      <c r="O88" s="16" cm="1">
        <f t="array" ref="O88">SUM(LARGE(D88:M88, {1;2;3;4;5}))</f>
        <v>450</v>
      </c>
      <c r="P88" s="7"/>
    </row>
    <row r="89" spans="1:16" ht="15.6" x14ac:dyDescent="0.25">
      <c r="A89" s="17" t="s">
        <v>688</v>
      </c>
      <c r="B89" s="17" t="s">
        <v>689</v>
      </c>
      <c r="C89" s="2" t="str">
        <f>'LVVA_biedri_01.09.2024'!A175</f>
        <v>Nē</v>
      </c>
      <c r="D89" s="6"/>
      <c r="E89" s="6"/>
      <c r="F89" s="6"/>
      <c r="G89" s="4">
        <v>0</v>
      </c>
      <c r="H89" s="4">
        <v>0</v>
      </c>
      <c r="I89" s="4">
        <v>0</v>
      </c>
      <c r="J89" s="4">
        <v>0</v>
      </c>
      <c r="K89" s="6">
        <v>444</v>
      </c>
      <c r="L89" s="6"/>
      <c r="M89" s="6"/>
      <c r="N89" s="6">
        <f t="shared" si="3"/>
        <v>444</v>
      </c>
      <c r="O89" s="16" cm="1">
        <f t="array" ref="O89">SUM(LARGE(D89:M89, {1;2;3;4;5}))</f>
        <v>444</v>
      </c>
      <c r="P89" s="7"/>
    </row>
    <row r="90" spans="1:16" ht="15.6" x14ac:dyDescent="0.25">
      <c r="A90" s="4" t="s">
        <v>183</v>
      </c>
      <c r="B90" s="4" t="s">
        <v>162</v>
      </c>
      <c r="C90" s="2" t="str">
        <f>'LVVA_biedri_01.09.2024'!A175</f>
        <v>Nē</v>
      </c>
      <c r="D90" s="6">
        <v>431</v>
      </c>
      <c r="E90" s="6"/>
      <c r="F90" s="6"/>
      <c r="G90" s="4">
        <v>0</v>
      </c>
      <c r="H90" s="4">
        <v>0</v>
      </c>
      <c r="I90" s="4">
        <v>0</v>
      </c>
      <c r="J90" s="4">
        <v>0</v>
      </c>
      <c r="K90" s="6"/>
      <c r="L90" s="6"/>
      <c r="M90" s="6"/>
      <c r="N90" s="4">
        <f t="shared" si="3"/>
        <v>431</v>
      </c>
      <c r="O90" s="16" cm="1">
        <f t="array" ref="O90">SUM(LARGE(D90:M90, {1;2;3;4;5}))</f>
        <v>431</v>
      </c>
      <c r="P90" s="9"/>
    </row>
    <row r="91" spans="1:16" ht="15.6" x14ac:dyDescent="0.25">
      <c r="A91" s="4" t="s">
        <v>131</v>
      </c>
      <c r="B91" s="4" t="s">
        <v>132</v>
      </c>
      <c r="C91" s="2" t="str">
        <f>'LVVA_biedri_01.09.2024'!A93</f>
        <v>Jā</v>
      </c>
      <c r="D91" s="4"/>
      <c r="E91" s="4"/>
      <c r="F91" s="4"/>
      <c r="G91" s="4">
        <v>0</v>
      </c>
      <c r="H91" s="4">
        <v>0</v>
      </c>
      <c r="I91" s="4">
        <v>0</v>
      </c>
      <c r="J91" s="4">
        <v>0</v>
      </c>
      <c r="K91" s="4">
        <v>419</v>
      </c>
      <c r="L91" s="4"/>
      <c r="M91" s="4"/>
      <c r="N91" s="4">
        <f t="shared" si="3"/>
        <v>419</v>
      </c>
      <c r="O91" s="16" cm="1">
        <f t="array" ref="O91">SUM(LARGE(D91:M91, {1;2;3;4;5}))</f>
        <v>419</v>
      </c>
      <c r="P91" s="9"/>
    </row>
    <row r="92" spans="1:16" ht="15.6" x14ac:dyDescent="0.25">
      <c r="A92" s="17" t="s">
        <v>684</v>
      </c>
      <c r="B92" s="17" t="s">
        <v>685</v>
      </c>
      <c r="C92" s="2" t="str">
        <f>'LVVA_biedri_01.09.2024'!A175</f>
        <v>Nē</v>
      </c>
      <c r="D92" s="6"/>
      <c r="E92" s="6"/>
      <c r="F92" s="6"/>
      <c r="G92" s="4">
        <v>0</v>
      </c>
      <c r="H92" s="4">
        <v>0</v>
      </c>
      <c r="I92" s="4">
        <v>0</v>
      </c>
      <c r="J92" s="4">
        <v>0</v>
      </c>
      <c r="K92" s="6">
        <v>411</v>
      </c>
      <c r="L92" s="6"/>
      <c r="M92" s="6"/>
      <c r="N92" s="6">
        <f t="shared" si="3"/>
        <v>411</v>
      </c>
      <c r="O92" s="16" cm="1">
        <f t="array" ref="O92">SUM(LARGE(D92:M92, {1;2;3;4;5}))</f>
        <v>411</v>
      </c>
      <c r="P92" s="7"/>
    </row>
    <row r="93" spans="1:16" ht="15.6" x14ac:dyDescent="0.25">
      <c r="A93" s="17" t="s">
        <v>718</v>
      </c>
      <c r="B93" s="17" t="s">
        <v>719</v>
      </c>
      <c r="C93" s="2" t="str">
        <f>'LVVA_biedri_01.09.2024'!A175</f>
        <v>Nē</v>
      </c>
      <c r="D93" s="4"/>
      <c r="E93" s="4"/>
      <c r="F93" s="4"/>
      <c r="G93" s="4">
        <v>381</v>
      </c>
      <c r="H93" s="4">
        <v>0</v>
      </c>
      <c r="I93" s="4">
        <v>0</v>
      </c>
      <c r="J93" s="4">
        <v>0</v>
      </c>
      <c r="K93" s="4">
        <v>0</v>
      </c>
      <c r="L93" s="4"/>
      <c r="M93" s="4"/>
      <c r="N93" s="17">
        <f t="shared" si="3"/>
        <v>381</v>
      </c>
      <c r="O93" s="16" cm="1">
        <f t="array" ref="O93">SUM(LARGE(D93:M93, {1;2;3;4;5}))</f>
        <v>381</v>
      </c>
      <c r="P93" s="8"/>
    </row>
    <row r="94" spans="1:16" ht="15.6" x14ac:dyDescent="0.25">
      <c r="A94" s="17" t="s">
        <v>686</v>
      </c>
      <c r="B94" s="17" t="s">
        <v>687</v>
      </c>
      <c r="C94" s="2" t="str">
        <f>'LVVA_biedri_01.09.2024'!A175</f>
        <v>Nē</v>
      </c>
      <c r="D94" s="6"/>
      <c r="E94" s="6"/>
      <c r="F94" s="6"/>
      <c r="G94" s="4">
        <v>0</v>
      </c>
      <c r="H94" s="4">
        <v>0</v>
      </c>
      <c r="I94" s="4">
        <v>0</v>
      </c>
      <c r="J94" s="4">
        <v>0</v>
      </c>
      <c r="K94" s="6">
        <v>306</v>
      </c>
      <c r="L94" s="6"/>
      <c r="M94" s="6"/>
      <c r="N94" s="6">
        <f t="shared" si="3"/>
        <v>306</v>
      </c>
      <c r="O94" s="16" cm="1">
        <f t="array" ref="O94">SUM(LARGE(D94:M94, {1;2;3;4;5}))</f>
        <v>306</v>
      </c>
      <c r="P94" s="7"/>
    </row>
  </sheetData>
  <autoFilter ref="A1:P94" xr:uid="{00000000-0009-0000-0000-000001000000}">
    <sortState xmlns:xlrd2="http://schemas.microsoft.com/office/spreadsheetml/2017/richdata2" ref="A2:P94">
      <sortCondition descending="1" ref="O1:O94"/>
    </sortState>
  </autoFilter>
  <sortState xmlns:xlrd2="http://schemas.microsoft.com/office/spreadsheetml/2017/richdata2" ref="A2:Q94">
    <sortCondition descending="1" ref="O2:O94"/>
  </sortState>
  <hyperlinks>
    <hyperlink ref="Q1" r:id="rId1" xr:uid="{B9A5501B-EE5B-46CC-ADA0-3917EBC718EB}"/>
  </hyperlink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AD73C-1C88-422F-B881-5D1F4428AD0E}">
  <sheetPr codeName="Sheet7"/>
  <dimension ref="A1:G179"/>
  <sheetViews>
    <sheetView workbookViewId="0">
      <pane ySplit="1" topLeftCell="A2" activePane="bottomLeft" state="frozen"/>
      <selection pane="bottomLeft" activeCell="B181" sqref="B181"/>
    </sheetView>
  </sheetViews>
  <sheetFormatPr defaultRowHeight="13.2" x14ac:dyDescent="0.25"/>
  <cols>
    <col min="2" max="2" width="28" customWidth="1"/>
    <col min="3" max="3" width="11.5546875" customWidth="1"/>
    <col min="4" max="4" width="17.44140625" customWidth="1"/>
    <col min="5" max="5" width="19.77734375" customWidth="1"/>
    <col min="7" max="7" width="21" customWidth="1"/>
  </cols>
  <sheetData>
    <row r="1" spans="1:6" ht="13.8" x14ac:dyDescent="0.25">
      <c r="A1" s="18" t="s">
        <v>325</v>
      </c>
      <c r="B1" s="25" t="s">
        <v>347</v>
      </c>
      <c r="C1" s="25" t="s">
        <v>0</v>
      </c>
      <c r="D1" s="25" t="s">
        <v>1</v>
      </c>
      <c r="E1" s="25" t="s">
        <v>326</v>
      </c>
    </row>
    <row r="2" spans="1:6" ht="13.8" x14ac:dyDescent="0.25">
      <c r="A2" t="s">
        <v>52</v>
      </c>
      <c r="B2" s="26" t="s">
        <v>348</v>
      </c>
      <c r="C2" s="26" t="s">
        <v>57</v>
      </c>
      <c r="D2" s="26" t="s">
        <v>58</v>
      </c>
      <c r="E2" s="27" t="s">
        <v>206</v>
      </c>
      <c r="F2" s="26" t="s">
        <v>847</v>
      </c>
    </row>
    <row r="3" spans="1:6" ht="13.8" x14ac:dyDescent="0.25">
      <c r="A3" t="s">
        <v>52</v>
      </c>
      <c r="B3" s="26" t="s">
        <v>349</v>
      </c>
      <c r="C3" s="26" t="s">
        <v>156</v>
      </c>
      <c r="D3" s="26" t="s">
        <v>157</v>
      </c>
      <c r="E3" s="28" t="s">
        <v>207</v>
      </c>
      <c r="F3" s="26" t="s">
        <v>847</v>
      </c>
    </row>
    <row r="4" spans="1:6" ht="13.8" x14ac:dyDescent="0.25">
      <c r="A4" t="s">
        <v>52</v>
      </c>
      <c r="B4" s="29" t="s">
        <v>350</v>
      </c>
      <c r="C4" s="29" t="s">
        <v>120</v>
      </c>
      <c r="D4" s="29" t="s">
        <v>121</v>
      </c>
      <c r="E4" s="28" t="s">
        <v>208</v>
      </c>
    </row>
    <row r="5" spans="1:6" ht="13.8" x14ac:dyDescent="0.25">
      <c r="A5" t="s">
        <v>52</v>
      </c>
      <c r="B5" s="26" t="s">
        <v>351</v>
      </c>
      <c r="C5" s="26" t="s">
        <v>307</v>
      </c>
      <c r="D5" s="29" t="s">
        <v>352</v>
      </c>
      <c r="E5" s="28" t="s">
        <v>216</v>
      </c>
    </row>
    <row r="6" spans="1:6" ht="13.8" x14ac:dyDescent="0.25">
      <c r="A6" t="s">
        <v>52</v>
      </c>
      <c r="B6" s="29" t="s">
        <v>353</v>
      </c>
      <c r="C6" s="29" t="s">
        <v>92</v>
      </c>
      <c r="D6" s="29" t="s">
        <v>354</v>
      </c>
      <c r="E6" s="28" t="s">
        <v>210</v>
      </c>
    </row>
    <row r="7" spans="1:6" ht="13.8" x14ac:dyDescent="0.25">
      <c r="A7" t="s">
        <v>52</v>
      </c>
      <c r="B7" s="26" t="s">
        <v>355</v>
      </c>
      <c r="C7" s="26" t="s">
        <v>16</v>
      </c>
      <c r="D7" s="26" t="s">
        <v>166</v>
      </c>
      <c r="E7" s="28" t="s">
        <v>207</v>
      </c>
      <c r="F7" s="26" t="s">
        <v>847</v>
      </c>
    </row>
    <row r="8" spans="1:6" ht="13.8" x14ac:dyDescent="0.25">
      <c r="A8" t="s">
        <v>52</v>
      </c>
      <c r="B8" s="26" t="s">
        <v>356</v>
      </c>
      <c r="C8" s="26" t="s">
        <v>22</v>
      </c>
      <c r="D8" s="26" t="s">
        <v>23</v>
      </c>
      <c r="E8" s="28" t="s">
        <v>211</v>
      </c>
      <c r="F8" s="26" t="s">
        <v>847</v>
      </c>
    </row>
    <row r="9" spans="1:6" ht="13.8" x14ac:dyDescent="0.25">
      <c r="A9" t="s">
        <v>52</v>
      </c>
      <c r="B9" s="26" t="s">
        <v>357</v>
      </c>
      <c r="C9" s="26" t="s">
        <v>268</v>
      </c>
      <c r="D9" s="26" t="s">
        <v>358</v>
      </c>
      <c r="E9" s="28" t="s">
        <v>214</v>
      </c>
    </row>
    <row r="10" spans="1:6" ht="13.8" x14ac:dyDescent="0.25">
      <c r="A10" t="s">
        <v>52</v>
      </c>
      <c r="B10" s="30" t="s">
        <v>359</v>
      </c>
      <c r="C10" s="30" t="s">
        <v>112</v>
      </c>
      <c r="D10" s="30" t="s">
        <v>113</v>
      </c>
      <c r="E10" s="28" t="s">
        <v>215</v>
      </c>
    </row>
    <row r="11" spans="1:6" ht="13.8" x14ac:dyDescent="0.25">
      <c r="A11" t="s">
        <v>52</v>
      </c>
      <c r="B11" s="26" t="s">
        <v>360</v>
      </c>
      <c r="C11" s="26" t="s">
        <v>80</v>
      </c>
      <c r="D11" s="31" t="s">
        <v>79</v>
      </c>
      <c r="E11" s="28" t="s">
        <v>215</v>
      </c>
    </row>
    <row r="12" spans="1:6" ht="13.8" x14ac:dyDescent="0.25">
      <c r="A12" t="s">
        <v>52</v>
      </c>
      <c r="B12" s="26" t="s">
        <v>361</v>
      </c>
      <c r="C12" s="26" t="s">
        <v>299</v>
      </c>
      <c r="D12" s="26" t="s">
        <v>362</v>
      </c>
      <c r="E12" s="28" t="s">
        <v>216</v>
      </c>
    </row>
    <row r="13" spans="1:6" ht="13.8" x14ac:dyDescent="0.25">
      <c r="A13" t="s">
        <v>52</v>
      </c>
      <c r="B13" s="26" t="s">
        <v>363</v>
      </c>
      <c r="C13" s="26" t="s">
        <v>189</v>
      </c>
      <c r="D13" s="26" t="s">
        <v>364</v>
      </c>
      <c r="E13" s="28" t="s">
        <v>216</v>
      </c>
    </row>
    <row r="14" spans="1:6" ht="13.8" x14ac:dyDescent="0.25">
      <c r="A14" t="s">
        <v>52</v>
      </c>
      <c r="B14" s="26" t="s">
        <v>365</v>
      </c>
      <c r="C14" s="26" t="s">
        <v>44</v>
      </c>
      <c r="D14" s="26" t="s">
        <v>366</v>
      </c>
      <c r="E14" s="28" t="s">
        <v>210</v>
      </c>
    </row>
    <row r="15" spans="1:6" ht="13.8" x14ac:dyDescent="0.25">
      <c r="A15" t="s">
        <v>52</v>
      </c>
      <c r="B15" s="29" t="s">
        <v>367</v>
      </c>
      <c r="C15" s="29" t="s">
        <v>17</v>
      </c>
      <c r="D15" s="29" t="s">
        <v>60</v>
      </c>
      <c r="E15" s="28" t="s">
        <v>211</v>
      </c>
    </row>
    <row r="16" spans="1:6" ht="13.8" x14ac:dyDescent="0.25">
      <c r="A16" t="s">
        <v>52</v>
      </c>
      <c r="B16" s="26" t="s">
        <v>368</v>
      </c>
      <c r="C16" s="26" t="s">
        <v>20</v>
      </c>
      <c r="D16" s="26" t="s">
        <v>369</v>
      </c>
      <c r="E16" s="28" t="s">
        <v>211</v>
      </c>
    </row>
    <row r="17" spans="1:6" ht="13.8" x14ac:dyDescent="0.25">
      <c r="A17" t="s">
        <v>52</v>
      </c>
      <c r="B17" s="29" t="s">
        <v>370</v>
      </c>
      <c r="C17" s="29" t="s">
        <v>125</v>
      </c>
      <c r="D17" s="29" t="s">
        <v>126</v>
      </c>
      <c r="E17" s="28" t="s">
        <v>217</v>
      </c>
    </row>
    <row r="18" spans="1:6" ht="13.8" x14ac:dyDescent="0.25">
      <c r="A18" t="s">
        <v>52</v>
      </c>
      <c r="B18" s="29" t="s">
        <v>371</v>
      </c>
      <c r="C18" s="29" t="s">
        <v>45</v>
      </c>
      <c r="D18" s="29" t="s">
        <v>147</v>
      </c>
      <c r="E18" s="27" t="s">
        <v>211</v>
      </c>
      <c r="F18" s="26" t="s">
        <v>847</v>
      </c>
    </row>
    <row r="19" spans="1:6" ht="13.8" x14ac:dyDescent="0.25">
      <c r="A19" t="s">
        <v>52</v>
      </c>
      <c r="B19" s="26" t="s">
        <v>372</v>
      </c>
      <c r="C19" s="26" t="s">
        <v>323</v>
      </c>
      <c r="D19" s="26" t="s">
        <v>373</v>
      </c>
      <c r="E19" s="28" t="s">
        <v>216</v>
      </c>
    </row>
    <row r="20" spans="1:6" ht="13.8" x14ac:dyDescent="0.25">
      <c r="A20" t="s">
        <v>52</v>
      </c>
      <c r="B20" s="26" t="s">
        <v>374</v>
      </c>
      <c r="C20" s="26" t="s">
        <v>169</v>
      </c>
      <c r="D20" s="26" t="s">
        <v>375</v>
      </c>
      <c r="E20" s="27" t="s">
        <v>218</v>
      </c>
    </row>
    <row r="21" spans="1:6" ht="13.8" x14ac:dyDescent="0.25">
      <c r="A21" t="s">
        <v>52</v>
      </c>
      <c r="B21" s="26" t="s">
        <v>376</v>
      </c>
      <c r="C21" s="26" t="s">
        <v>183</v>
      </c>
      <c r="D21" s="26" t="s">
        <v>377</v>
      </c>
      <c r="E21" s="28" t="s">
        <v>210</v>
      </c>
    </row>
    <row r="22" spans="1:6" ht="13.8" x14ac:dyDescent="0.25">
      <c r="A22" t="s">
        <v>52</v>
      </c>
      <c r="B22" s="26" t="s">
        <v>378</v>
      </c>
      <c r="C22" s="26" t="s">
        <v>301</v>
      </c>
      <c r="D22" s="26" t="s">
        <v>103</v>
      </c>
      <c r="E22" s="28" t="s">
        <v>210</v>
      </c>
    </row>
    <row r="23" spans="1:6" ht="13.8" x14ac:dyDescent="0.25">
      <c r="A23" t="s">
        <v>52</v>
      </c>
      <c r="B23" s="26" t="s">
        <v>379</v>
      </c>
      <c r="C23" s="26" t="s">
        <v>102</v>
      </c>
      <c r="D23" s="26" t="s">
        <v>103</v>
      </c>
      <c r="E23" s="28" t="s">
        <v>210</v>
      </c>
    </row>
    <row r="24" spans="1:6" ht="13.8" x14ac:dyDescent="0.25">
      <c r="A24" t="s">
        <v>52</v>
      </c>
      <c r="B24" s="29" t="s">
        <v>380</v>
      </c>
      <c r="C24" s="29" t="s">
        <v>67</v>
      </c>
      <c r="D24" s="29" t="s">
        <v>66</v>
      </c>
      <c r="E24" s="27" t="s">
        <v>214</v>
      </c>
    </row>
    <row r="25" spans="1:6" ht="13.8" x14ac:dyDescent="0.25">
      <c r="A25" t="s">
        <v>52</v>
      </c>
      <c r="B25" s="29" t="s">
        <v>381</v>
      </c>
      <c r="C25" s="29" t="s">
        <v>75</v>
      </c>
      <c r="D25" s="29" t="s">
        <v>74</v>
      </c>
      <c r="E25" s="27" t="s">
        <v>223</v>
      </c>
    </row>
    <row r="26" spans="1:6" ht="13.8" x14ac:dyDescent="0.25">
      <c r="A26" t="s">
        <v>52</v>
      </c>
      <c r="B26" s="29" t="s">
        <v>382</v>
      </c>
      <c r="C26" s="29" t="s">
        <v>2</v>
      </c>
      <c r="D26" s="29" t="s">
        <v>63</v>
      </c>
      <c r="E26" s="27" t="s">
        <v>222</v>
      </c>
      <c r="F26" s="26" t="s">
        <v>847</v>
      </c>
    </row>
    <row r="27" spans="1:6" ht="13.8" x14ac:dyDescent="0.25">
      <c r="A27" t="s">
        <v>52</v>
      </c>
      <c r="B27" s="30" t="s">
        <v>383</v>
      </c>
      <c r="C27" s="30" t="s">
        <v>3</v>
      </c>
      <c r="D27" s="30" t="s">
        <v>4</v>
      </c>
      <c r="E27" s="28" t="s">
        <v>223</v>
      </c>
    </row>
    <row r="28" spans="1:6" ht="13.8" x14ac:dyDescent="0.25">
      <c r="A28" t="s">
        <v>52</v>
      </c>
      <c r="B28" s="26" t="s">
        <v>384</v>
      </c>
      <c r="C28" s="26" t="s">
        <v>302</v>
      </c>
      <c r="D28" s="26" t="s">
        <v>385</v>
      </c>
      <c r="E28" s="27" t="s">
        <v>218</v>
      </c>
    </row>
    <row r="29" spans="1:6" ht="13.8" x14ac:dyDescent="0.25">
      <c r="A29" t="s">
        <v>52</v>
      </c>
      <c r="B29" s="26" t="s">
        <v>386</v>
      </c>
      <c r="C29" s="26" t="s">
        <v>173</v>
      </c>
      <c r="D29" s="26" t="s">
        <v>387</v>
      </c>
      <c r="E29" s="28" t="s">
        <v>206</v>
      </c>
    </row>
    <row r="30" spans="1:6" ht="13.8" x14ac:dyDescent="0.25">
      <c r="A30" t="s">
        <v>52</v>
      </c>
      <c r="B30" s="29" t="s">
        <v>388</v>
      </c>
      <c r="C30" s="29" t="s">
        <v>389</v>
      </c>
      <c r="D30" s="29" t="s">
        <v>390</v>
      </c>
      <c r="E30" s="28" t="s">
        <v>223</v>
      </c>
    </row>
    <row r="31" spans="1:6" ht="13.8" x14ac:dyDescent="0.25">
      <c r="A31" t="s">
        <v>52</v>
      </c>
      <c r="B31" s="26" t="s">
        <v>391</v>
      </c>
      <c r="C31" s="26" t="s">
        <v>45</v>
      </c>
      <c r="D31" s="26" t="s">
        <v>392</v>
      </c>
      <c r="E31" s="28" t="s">
        <v>210</v>
      </c>
    </row>
    <row r="32" spans="1:6" ht="13.8" x14ac:dyDescent="0.25">
      <c r="A32" t="s">
        <v>52</v>
      </c>
      <c r="B32" s="29" t="s">
        <v>393</v>
      </c>
      <c r="C32" s="29" t="s">
        <v>303</v>
      </c>
      <c r="D32" s="29" t="s">
        <v>394</v>
      </c>
      <c r="E32" s="28" t="s">
        <v>216</v>
      </c>
    </row>
    <row r="33" spans="1:6" ht="13.8" x14ac:dyDescent="0.25">
      <c r="A33" t="s">
        <v>52</v>
      </c>
      <c r="B33" s="29" t="s">
        <v>395</v>
      </c>
      <c r="C33" s="29" t="s">
        <v>304</v>
      </c>
      <c r="D33" s="29" t="s">
        <v>396</v>
      </c>
      <c r="E33" s="28" t="s">
        <v>224</v>
      </c>
    </row>
    <row r="34" spans="1:6" ht="13.8" x14ac:dyDescent="0.25">
      <c r="A34" t="s">
        <v>52</v>
      </c>
      <c r="B34" s="26" t="s">
        <v>397</v>
      </c>
      <c r="C34" s="26" t="s">
        <v>62</v>
      </c>
      <c r="D34" s="26" t="s">
        <v>61</v>
      </c>
      <c r="E34" s="28" t="s">
        <v>220</v>
      </c>
    </row>
    <row r="35" spans="1:6" ht="13.8" x14ac:dyDescent="0.25">
      <c r="A35" t="s">
        <v>52</v>
      </c>
      <c r="B35" s="26" t="s">
        <v>398</v>
      </c>
      <c r="C35" s="26" t="s">
        <v>42</v>
      </c>
      <c r="D35" s="26" t="s">
        <v>399</v>
      </c>
      <c r="E35" s="28" t="s">
        <v>216</v>
      </c>
    </row>
    <row r="36" spans="1:6" ht="13.8" x14ac:dyDescent="0.25">
      <c r="A36" t="s">
        <v>52</v>
      </c>
      <c r="B36" s="26" t="s">
        <v>400</v>
      </c>
      <c r="C36" s="26" t="s">
        <v>6</v>
      </c>
      <c r="D36" s="26" t="s">
        <v>7</v>
      </c>
      <c r="E36" s="27" t="s">
        <v>225</v>
      </c>
    </row>
    <row r="37" spans="1:6" ht="13.8" x14ac:dyDescent="0.25">
      <c r="A37" t="s">
        <v>52</v>
      </c>
      <c r="B37" s="26" t="s">
        <v>401</v>
      </c>
      <c r="C37" s="26" t="s">
        <v>305</v>
      </c>
      <c r="D37" s="26" t="s">
        <v>402</v>
      </c>
      <c r="E37" s="28" t="s">
        <v>225</v>
      </c>
    </row>
    <row r="38" spans="1:6" ht="13.8" x14ac:dyDescent="0.25">
      <c r="A38" t="s">
        <v>52</v>
      </c>
      <c r="B38" s="30" t="s">
        <v>403</v>
      </c>
      <c r="C38" s="30" t="s">
        <v>11</v>
      </c>
      <c r="D38" s="30" t="s">
        <v>56</v>
      </c>
      <c r="E38" s="28" t="s">
        <v>207</v>
      </c>
    </row>
    <row r="39" spans="1:6" ht="13.8" x14ac:dyDescent="0.25">
      <c r="A39" t="s">
        <v>52</v>
      </c>
      <c r="B39" s="26" t="s">
        <v>404</v>
      </c>
      <c r="C39" s="26" t="s">
        <v>2</v>
      </c>
      <c r="D39" s="26" t="s">
        <v>106</v>
      </c>
      <c r="E39" s="28" t="s">
        <v>225</v>
      </c>
    </row>
    <row r="40" spans="1:6" ht="13.8" x14ac:dyDescent="0.25">
      <c r="A40" t="s">
        <v>52</v>
      </c>
      <c r="B40" s="26" t="s">
        <v>405</v>
      </c>
      <c r="C40" s="26" t="s">
        <v>38</v>
      </c>
      <c r="D40" s="26" t="s">
        <v>406</v>
      </c>
      <c r="E40" s="28" t="s">
        <v>216</v>
      </c>
    </row>
    <row r="41" spans="1:6" ht="13.8" x14ac:dyDescent="0.25">
      <c r="A41" t="s">
        <v>52</v>
      </c>
      <c r="B41" s="29" t="s">
        <v>407</v>
      </c>
      <c r="C41" s="29" t="s">
        <v>408</v>
      </c>
      <c r="D41" s="29" t="s">
        <v>409</v>
      </c>
      <c r="E41" s="28" t="s">
        <v>211</v>
      </c>
    </row>
    <row r="42" spans="1:6" ht="13.8" x14ac:dyDescent="0.25">
      <c r="A42" t="s">
        <v>52</v>
      </c>
      <c r="B42" s="29" t="s">
        <v>410</v>
      </c>
      <c r="C42" s="29" t="s">
        <v>2</v>
      </c>
      <c r="D42" s="29" t="s">
        <v>409</v>
      </c>
      <c r="E42" s="28" t="s">
        <v>213</v>
      </c>
    </row>
    <row r="43" spans="1:6" ht="13.8" x14ac:dyDescent="0.25">
      <c r="A43" t="s">
        <v>52</v>
      </c>
      <c r="B43" s="26" t="s">
        <v>411</v>
      </c>
      <c r="C43" s="26" t="s">
        <v>290</v>
      </c>
      <c r="D43" s="26" t="s">
        <v>298</v>
      </c>
      <c r="E43" s="27" t="s">
        <v>206</v>
      </c>
    </row>
    <row r="44" spans="1:6" ht="13.8" x14ac:dyDescent="0.25">
      <c r="A44" t="s">
        <v>52</v>
      </c>
      <c r="B44" s="26" t="s">
        <v>412</v>
      </c>
      <c r="C44" s="26" t="s">
        <v>93</v>
      </c>
      <c r="D44" s="26" t="s">
        <v>333</v>
      </c>
      <c r="E44" s="27" t="s">
        <v>225</v>
      </c>
    </row>
    <row r="45" spans="1:6" ht="13.8" x14ac:dyDescent="0.25">
      <c r="A45" t="s">
        <v>52</v>
      </c>
      <c r="B45" s="26" t="s">
        <v>413</v>
      </c>
      <c r="C45" s="26" t="s">
        <v>306</v>
      </c>
      <c r="D45" s="26" t="s">
        <v>414</v>
      </c>
      <c r="E45" s="28" t="s">
        <v>216</v>
      </c>
      <c r="F45" s="26" t="s">
        <v>847</v>
      </c>
    </row>
    <row r="46" spans="1:6" ht="13.8" x14ac:dyDescent="0.25">
      <c r="A46" t="s">
        <v>52</v>
      </c>
      <c r="B46" s="29" t="s">
        <v>415</v>
      </c>
      <c r="C46" s="29" t="s">
        <v>2</v>
      </c>
      <c r="D46" s="29" t="s">
        <v>416</v>
      </c>
      <c r="E46" s="28" t="s">
        <v>417</v>
      </c>
    </row>
    <row r="47" spans="1:6" ht="13.8" x14ac:dyDescent="0.25">
      <c r="A47" t="s">
        <v>52</v>
      </c>
      <c r="B47" s="29" t="s">
        <v>418</v>
      </c>
      <c r="C47" s="29" t="s">
        <v>18</v>
      </c>
      <c r="D47" s="29" t="s">
        <v>19</v>
      </c>
      <c r="E47" s="28" t="s">
        <v>221</v>
      </c>
    </row>
    <row r="48" spans="1:6" ht="13.8" x14ac:dyDescent="0.25">
      <c r="A48" t="s">
        <v>52</v>
      </c>
      <c r="B48" s="29" t="s">
        <v>419</v>
      </c>
      <c r="C48" s="29" t="s">
        <v>310</v>
      </c>
      <c r="D48" s="29" t="s">
        <v>344</v>
      </c>
      <c r="E48" s="28" t="s">
        <v>216</v>
      </c>
    </row>
    <row r="49" spans="1:6" ht="13.8" x14ac:dyDescent="0.25">
      <c r="A49" t="s">
        <v>52</v>
      </c>
      <c r="B49" s="29" t="s">
        <v>420</v>
      </c>
      <c r="C49" s="29" t="s">
        <v>202</v>
      </c>
      <c r="D49" s="29" t="s">
        <v>203</v>
      </c>
      <c r="E49" s="28" t="s">
        <v>210</v>
      </c>
    </row>
    <row r="50" spans="1:6" ht="13.8" x14ac:dyDescent="0.25">
      <c r="A50" t="s">
        <v>52</v>
      </c>
      <c r="B50" s="26" t="s">
        <v>421</v>
      </c>
      <c r="C50" s="26" t="s">
        <v>25</v>
      </c>
      <c r="D50" s="26" t="s">
        <v>26</v>
      </c>
      <c r="E50" s="27" t="s">
        <v>218</v>
      </c>
    </row>
    <row r="51" spans="1:6" ht="13.8" x14ac:dyDescent="0.25">
      <c r="A51" t="s">
        <v>52</v>
      </c>
      <c r="B51" s="26" t="s">
        <v>422</v>
      </c>
      <c r="C51" s="26" t="s">
        <v>11</v>
      </c>
      <c r="D51" s="26" t="s">
        <v>423</v>
      </c>
      <c r="E51" s="27" t="s">
        <v>225</v>
      </c>
    </row>
    <row r="52" spans="1:6" ht="13.8" x14ac:dyDescent="0.25">
      <c r="A52" t="s">
        <v>52</v>
      </c>
      <c r="B52" s="26" t="s">
        <v>424</v>
      </c>
      <c r="C52" s="26" t="s">
        <v>311</v>
      </c>
      <c r="D52" s="26" t="s">
        <v>425</v>
      </c>
      <c r="E52" s="27" t="s">
        <v>225</v>
      </c>
    </row>
    <row r="53" spans="1:6" ht="13.8" x14ac:dyDescent="0.25">
      <c r="A53" t="s">
        <v>52</v>
      </c>
      <c r="B53" s="29" t="s">
        <v>426</v>
      </c>
      <c r="C53" s="29" t="s">
        <v>55</v>
      </c>
      <c r="D53" s="29" t="s">
        <v>48</v>
      </c>
      <c r="E53" s="28" t="s">
        <v>218</v>
      </c>
    </row>
    <row r="54" spans="1:6" ht="13.8" x14ac:dyDescent="0.25">
      <c r="A54" t="s">
        <v>52</v>
      </c>
      <c r="B54" s="29" t="s">
        <v>427</v>
      </c>
      <c r="C54" s="29" t="s">
        <v>141</v>
      </c>
      <c r="D54" s="29" t="s">
        <v>142</v>
      </c>
      <c r="E54" s="28" t="s">
        <v>220</v>
      </c>
    </row>
    <row r="55" spans="1:6" ht="13.8" x14ac:dyDescent="0.25">
      <c r="A55" t="s">
        <v>52</v>
      </c>
      <c r="B55" s="26" t="s">
        <v>428</v>
      </c>
      <c r="C55" s="26" t="s">
        <v>17</v>
      </c>
      <c r="D55" s="26" t="s">
        <v>227</v>
      </c>
      <c r="E55" s="28" t="s">
        <v>211</v>
      </c>
    </row>
    <row r="56" spans="1:6" ht="13.8" x14ac:dyDescent="0.25">
      <c r="A56" t="s">
        <v>52</v>
      </c>
      <c r="B56" s="29" t="s">
        <v>429</v>
      </c>
      <c r="C56" s="29" t="s">
        <v>228</v>
      </c>
      <c r="D56" s="29" t="s">
        <v>229</v>
      </c>
      <c r="E56" s="28" t="s">
        <v>217</v>
      </c>
    </row>
    <row r="57" spans="1:6" ht="13.8" x14ac:dyDescent="0.25">
      <c r="A57" t="s">
        <v>52</v>
      </c>
      <c r="B57" s="26" t="s">
        <v>430</v>
      </c>
      <c r="C57" s="26" t="s">
        <v>93</v>
      </c>
      <c r="D57" s="26" t="s">
        <v>431</v>
      </c>
      <c r="E57" s="28"/>
    </row>
    <row r="58" spans="1:6" ht="13.8" x14ac:dyDescent="0.25">
      <c r="A58" t="s">
        <v>52</v>
      </c>
      <c r="B58" s="26" t="s">
        <v>432</v>
      </c>
      <c r="C58" s="26" t="s">
        <v>300</v>
      </c>
      <c r="D58" s="26" t="s">
        <v>431</v>
      </c>
      <c r="E58" s="28"/>
    </row>
    <row r="59" spans="1:6" ht="13.8" x14ac:dyDescent="0.25">
      <c r="A59" t="s">
        <v>52</v>
      </c>
      <c r="B59" s="26" t="s">
        <v>433</v>
      </c>
      <c r="C59" s="26" t="s">
        <v>231</v>
      </c>
      <c r="D59" s="26" t="s">
        <v>232</v>
      </c>
      <c r="E59" s="28" t="s">
        <v>219</v>
      </c>
    </row>
    <row r="60" spans="1:6" ht="13.8" x14ac:dyDescent="0.25">
      <c r="A60" t="s">
        <v>52</v>
      </c>
      <c r="B60" s="29" t="s">
        <v>434</v>
      </c>
      <c r="C60" s="29" t="s">
        <v>233</v>
      </c>
      <c r="D60" s="29" t="s">
        <v>234</v>
      </c>
      <c r="E60" s="28" t="s">
        <v>207</v>
      </c>
    </row>
    <row r="61" spans="1:6" ht="13.8" x14ac:dyDescent="0.25">
      <c r="A61" t="s">
        <v>52</v>
      </c>
      <c r="B61" s="29" t="s">
        <v>435</v>
      </c>
      <c r="C61" s="29" t="s">
        <v>235</v>
      </c>
      <c r="D61" s="29" t="s">
        <v>236</v>
      </c>
      <c r="E61" s="28" t="s">
        <v>206</v>
      </c>
    </row>
    <row r="62" spans="1:6" ht="13.8" x14ac:dyDescent="0.25">
      <c r="A62" t="s">
        <v>52</v>
      </c>
      <c r="B62" s="26" t="s">
        <v>436</v>
      </c>
      <c r="C62" s="26" t="s">
        <v>237</v>
      </c>
      <c r="D62" s="26" t="s">
        <v>238</v>
      </c>
      <c r="E62" s="28" t="s">
        <v>223</v>
      </c>
      <c r="F62" s="26" t="s">
        <v>847</v>
      </c>
    </row>
    <row r="63" spans="1:6" ht="13.8" x14ac:dyDescent="0.25">
      <c r="A63" t="s">
        <v>52</v>
      </c>
      <c r="B63" s="26" t="s">
        <v>437</v>
      </c>
      <c r="C63" s="26" t="s">
        <v>24</v>
      </c>
      <c r="D63" s="26" t="s">
        <v>37</v>
      </c>
      <c r="E63" s="27" t="s">
        <v>239</v>
      </c>
    </row>
    <row r="64" spans="1:6" ht="13.8" x14ac:dyDescent="0.25">
      <c r="A64" t="s">
        <v>52</v>
      </c>
      <c r="B64" s="26" t="s">
        <v>438</v>
      </c>
      <c r="C64" s="26" t="s">
        <v>123</v>
      </c>
      <c r="D64" s="26" t="s">
        <v>241</v>
      </c>
      <c r="E64" s="27" t="s">
        <v>210</v>
      </c>
    </row>
    <row r="65" spans="1:6" ht="13.8" x14ac:dyDescent="0.25">
      <c r="A65" t="s">
        <v>52</v>
      </c>
      <c r="B65" s="26" t="s">
        <v>439</v>
      </c>
      <c r="C65" s="26" t="s">
        <v>46</v>
      </c>
      <c r="D65" s="26" t="s">
        <v>51</v>
      </c>
      <c r="E65" s="27" t="s">
        <v>216</v>
      </c>
    </row>
    <row r="66" spans="1:6" ht="13.8" x14ac:dyDescent="0.25">
      <c r="A66" t="s">
        <v>52</v>
      </c>
      <c r="B66" s="26" t="s">
        <v>440</v>
      </c>
      <c r="C66" s="26" t="s">
        <v>202</v>
      </c>
      <c r="D66" s="26" t="s">
        <v>242</v>
      </c>
      <c r="E66" s="28" t="s">
        <v>211</v>
      </c>
      <c r="F66" s="26" t="s">
        <v>847</v>
      </c>
    </row>
    <row r="67" spans="1:6" ht="13.8" x14ac:dyDescent="0.25">
      <c r="A67" t="s">
        <v>52</v>
      </c>
      <c r="B67" s="29" t="s">
        <v>441</v>
      </c>
      <c r="C67" s="29" t="s">
        <v>246</v>
      </c>
      <c r="D67" s="29" t="s">
        <v>244</v>
      </c>
      <c r="E67" s="27" t="s">
        <v>210</v>
      </c>
    </row>
    <row r="68" spans="1:6" ht="13.8" x14ac:dyDescent="0.25">
      <c r="A68" t="s">
        <v>52</v>
      </c>
      <c r="B68" s="29" t="s">
        <v>442</v>
      </c>
      <c r="C68" s="29" t="s">
        <v>25</v>
      </c>
      <c r="D68" s="29" t="s">
        <v>247</v>
      </c>
      <c r="E68" s="28" t="s">
        <v>213</v>
      </c>
    </row>
    <row r="69" spans="1:6" ht="13.8" x14ac:dyDescent="0.25">
      <c r="A69" t="s">
        <v>52</v>
      </c>
      <c r="B69" s="30" t="s">
        <v>443</v>
      </c>
      <c r="C69" s="30" t="s">
        <v>248</v>
      </c>
      <c r="D69" s="30" t="s">
        <v>249</v>
      </c>
      <c r="E69" s="28" t="s">
        <v>245</v>
      </c>
    </row>
    <row r="70" spans="1:6" ht="13.8" x14ac:dyDescent="0.25">
      <c r="A70" t="s">
        <v>52</v>
      </c>
      <c r="B70" s="26" t="s">
        <v>444</v>
      </c>
      <c r="C70" s="26" t="s">
        <v>65</v>
      </c>
      <c r="D70" s="26" t="s">
        <v>64</v>
      </c>
      <c r="E70" s="28" t="s">
        <v>221</v>
      </c>
    </row>
    <row r="71" spans="1:6" ht="13.8" x14ac:dyDescent="0.25">
      <c r="A71" t="s">
        <v>52</v>
      </c>
      <c r="B71" s="26" t="s">
        <v>445</v>
      </c>
      <c r="C71" s="26" t="s">
        <v>12</v>
      </c>
      <c r="D71" s="26" t="s">
        <v>96</v>
      </c>
      <c r="E71" s="28" t="s">
        <v>210</v>
      </c>
    </row>
    <row r="72" spans="1:6" ht="13.8" x14ac:dyDescent="0.25">
      <c r="A72" t="s">
        <v>52</v>
      </c>
      <c r="B72" s="29" t="s">
        <v>446</v>
      </c>
      <c r="C72" s="29" t="s">
        <v>29</v>
      </c>
      <c r="D72" s="29" t="s">
        <v>30</v>
      </c>
      <c r="E72" s="28" t="s">
        <v>225</v>
      </c>
    </row>
    <row r="73" spans="1:6" ht="13.8" x14ac:dyDescent="0.25">
      <c r="A73" t="s">
        <v>52</v>
      </c>
      <c r="B73" s="26" t="s">
        <v>447</v>
      </c>
      <c r="C73" s="26" t="s">
        <v>100</v>
      </c>
      <c r="D73" s="26" t="s">
        <v>101</v>
      </c>
      <c r="E73" s="28" t="s">
        <v>210</v>
      </c>
    </row>
    <row r="74" spans="1:6" ht="13.8" x14ac:dyDescent="0.25">
      <c r="A74" t="s">
        <v>52</v>
      </c>
      <c r="B74" s="26" t="s">
        <v>448</v>
      </c>
      <c r="C74" s="26" t="s">
        <v>251</v>
      </c>
      <c r="D74" s="26" t="s">
        <v>252</v>
      </c>
      <c r="E74" s="28" t="s">
        <v>210</v>
      </c>
    </row>
    <row r="75" spans="1:6" ht="13.8" x14ac:dyDescent="0.25">
      <c r="A75" t="s">
        <v>52</v>
      </c>
      <c r="B75" s="26" t="s">
        <v>449</v>
      </c>
      <c r="C75" s="26" t="s">
        <v>44</v>
      </c>
      <c r="D75" s="26" t="s">
        <v>253</v>
      </c>
      <c r="E75" s="27" t="s">
        <v>218</v>
      </c>
    </row>
    <row r="76" spans="1:6" ht="13.8" x14ac:dyDescent="0.25">
      <c r="A76" t="s">
        <v>52</v>
      </c>
      <c r="B76" s="29" t="s">
        <v>450</v>
      </c>
      <c r="C76" s="29" t="s">
        <v>93</v>
      </c>
      <c r="D76" s="29" t="s">
        <v>254</v>
      </c>
      <c r="E76" s="28" t="s">
        <v>223</v>
      </c>
      <c r="F76" s="26" t="s">
        <v>847</v>
      </c>
    </row>
    <row r="77" spans="1:6" ht="13.8" x14ac:dyDescent="0.25">
      <c r="A77" t="s">
        <v>52</v>
      </c>
      <c r="B77" s="26" t="s">
        <v>451</v>
      </c>
      <c r="C77" s="26" t="s">
        <v>255</v>
      </c>
      <c r="D77" s="26" t="s">
        <v>256</v>
      </c>
      <c r="E77" s="28" t="s">
        <v>211</v>
      </c>
      <c r="F77" s="26" t="s">
        <v>847</v>
      </c>
    </row>
    <row r="78" spans="1:6" ht="13.8" x14ac:dyDescent="0.25">
      <c r="A78" t="s">
        <v>52</v>
      </c>
      <c r="B78" s="29" t="s">
        <v>452</v>
      </c>
      <c r="C78" s="29" t="s">
        <v>33</v>
      </c>
      <c r="D78" s="29" t="s">
        <v>34</v>
      </c>
      <c r="E78" s="27" t="s">
        <v>218</v>
      </c>
      <c r="F78" s="26" t="s">
        <v>847</v>
      </c>
    </row>
    <row r="79" spans="1:6" ht="13.8" x14ac:dyDescent="0.25">
      <c r="A79" t="s">
        <v>52</v>
      </c>
      <c r="B79" s="29" t="s">
        <v>453</v>
      </c>
      <c r="C79" s="29" t="s">
        <v>2</v>
      </c>
      <c r="D79" s="29" t="s">
        <v>13</v>
      </c>
      <c r="E79" s="27" t="s">
        <v>218</v>
      </c>
      <c r="F79" s="26"/>
    </row>
    <row r="80" spans="1:6" ht="13.8" x14ac:dyDescent="0.25">
      <c r="A80" t="s">
        <v>52</v>
      </c>
      <c r="B80" s="29" t="s">
        <v>454</v>
      </c>
      <c r="C80" s="29" t="s">
        <v>25</v>
      </c>
      <c r="D80" s="29" t="s">
        <v>346</v>
      </c>
      <c r="E80" s="28" t="s">
        <v>226</v>
      </c>
      <c r="F80" s="26" t="s">
        <v>847</v>
      </c>
    </row>
    <row r="81" spans="1:6" ht="13.8" x14ac:dyDescent="0.25">
      <c r="A81" t="s">
        <v>52</v>
      </c>
      <c r="B81" s="29" t="s">
        <v>455</v>
      </c>
      <c r="C81" s="29" t="s">
        <v>38</v>
      </c>
      <c r="D81" s="29" t="s">
        <v>456</v>
      </c>
      <c r="E81" s="28" t="s">
        <v>257</v>
      </c>
    </row>
    <row r="82" spans="1:6" ht="13.8" x14ac:dyDescent="0.25">
      <c r="A82" t="s">
        <v>52</v>
      </c>
      <c r="B82" s="29" t="s">
        <v>457</v>
      </c>
      <c r="C82" s="29" t="s">
        <v>312</v>
      </c>
      <c r="D82" s="29" t="s">
        <v>458</v>
      </c>
      <c r="E82" s="28" t="s">
        <v>258</v>
      </c>
    </row>
    <row r="83" spans="1:6" ht="13.8" x14ac:dyDescent="0.25">
      <c r="A83" t="s">
        <v>52</v>
      </c>
      <c r="B83" s="29" t="s">
        <v>459</v>
      </c>
      <c r="C83" s="29" t="s">
        <v>313</v>
      </c>
      <c r="D83" s="29" t="s">
        <v>460</v>
      </c>
      <c r="E83" s="28" t="s">
        <v>225</v>
      </c>
    </row>
    <row r="84" spans="1:6" ht="13.8" x14ac:dyDescent="0.25">
      <c r="A84" t="s">
        <v>52</v>
      </c>
      <c r="B84" s="29" t="s">
        <v>461</v>
      </c>
      <c r="C84" s="29" t="s">
        <v>129</v>
      </c>
      <c r="D84" s="29" t="s">
        <v>462</v>
      </c>
      <c r="E84" s="28" t="s">
        <v>216</v>
      </c>
    </row>
    <row r="85" spans="1:6" ht="13.8" x14ac:dyDescent="0.25">
      <c r="A85" t="s">
        <v>52</v>
      </c>
      <c r="B85" s="26" t="s">
        <v>463</v>
      </c>
      <c r="C85" s="26" t="s">
        <v>2</v>
      </c>
      <c r="D85" s="26" t="s">
        <v>82</v>
      </c>
      <c r="E85" s="27" t="s">
        <v>218</v>
      </c>
      <c r="F85" s="26" t="s">
        <v>847</v>
      </c>
    </row>
    <row r="86" spans="1:6" ht="13.8" x14ac:dyDescent="0.25">
      <c r="A86" t="s">
        <v>52</v>
      </c>
      <c r="B86" s="26" t="s">
        <v>464</v>
      </c>
      <c r="C86" s="26" t="s">
        <v>2</v>
      </c>
      <c r="D86" s="26" t="s">
        <v>204</v>
      </c>
      <c r="E86" s="28" t="s">
        <v>211</v>
      </c>
    </row>
    <row r="87" spans="1:6" ht="13.8" x14ac:dyDescent="0.25">
      <c r="A87" t="s">
        <v>52</v>
      </c>
      <c r="B87" s="26" t="s">
        <v>465</v>
      </c>
      <c r="C87" s="26" t="s">
        <v>90</v>
      </c>
      <c r="D87" s="26" t="s">
        <v>91</v>
      </c>
      <c r="E87" s="28" t="s">
        <v>259</v>
      </c>
    </row>
    <row r="88" spans="1:6" ht="13.8" x14ac:dyDescent="0.25">
      <c r="A88" t="s">
        <v>52</v>
      </c>
      <c r="B88" s="26" t="s">
        <v>466</v>
      </c>
      <c r="C88" s="26" t="s">
        <v>2</v>
      </c>
      <c r="D88" s="26" t="s">
        <v>336</v>
      </c>
      <c r="E88" s="27" t="s">
        <v>218</v>
      </c>
    </row>
    <row r="89" spans="1:6" ht="13.8" x14ac:dyDescent="0.25">
      <c r="A89" t="s">
        <v>52</v>
      </c>
      <c r="B89" s="29" t="s">
        <v>467</v>
      </c>
      <c r="C89" s="29" t="s">
        <v>468</v>
      </c>
      <c r="D89" s="29" t="s">
        <v>469</v>
      </c>
      <c r="E89" s="28"/>
    </row>
    <row r="90" spans="1:6" ht="13.8" x14ac:dyDescent="0.25">
      <c r="A90" t="s">
        <v>52</v>
      </c>
      <c r="B90" s="29" t="s">
        <v>470</v>
      </c>
      <c r="C90" s="29" t="s">
        <v>230</v>
      </c>
      <c r="D90" s="29" t="s">
        <v>471</v>
      </c>
      <c r="E90" s="28" t="s">
        <v>211</v>
      </c>
    </row>
    <row r="91" spans="1:6" ht="13.8" x14ac:dyDescent="0.25">
      <c r="A91" t="s">
        <v>52</v>
      </c>
      <c r="B91" s="29" t="s">
        <v>472</v>
      </c>
      <c r="C91" s="29" t="s">
        <v>177</v>
      </c>
      <c r="D91" s="29" t="s">
        <v>178</v>
      </c>
      <c r="E91" s="28" t="s">
        <v>208</v>
      </c>
    </row>
    <row r="92" spans="1:6" ht="13.8" x14ac:dyDescent="0.25">
      <c r="A92" t="s">
        <v>52</v>
      </c>
      <c r="B92" s="29" t="s">
        <v>473</v>
      </c>
      <c r="C92" s="29" t="s">
        <v>87</v>
      </c>
      <c r="D92" s="29" t="s">
        <v>88</v>
      </c>
      <c r="E92" s="28" t="s">
        <v>219</v>
      </c>
      <c r="F92" s="26" t="s">
        <v>847</v>
      </c>
    </row>
    <row r="93" spans="1:6" ht="13.8" x14ac:dyDescent="0.25">
      <c r="A93" t="s">
        <v>52</v>
      </c>
      <c r="B93" s="29" t="s">
        <v>474</v>
      </c>
      <c r="C93" s="29" t="s">
        <v>131</v>
      </c>
      <c r="D93" s="29" t="s">
        <v>132</v>
      </c>
      <c r="E93" s="28" t="s">
        <v>216</v>
      </c>
    </row>
    <row r="94" spans="1:6" ht="13.8" x14ac:dyDescent="0.25">
      <c r="A94" t="s">
        <v>52</v>
      </c>
      <c r="B94" s="26" t="s">
        <v>475</v>
      </c>
      <c r="C94" s="26" t="s">
        <v>15</v>
      </c>
      <c r="D94" s="26" t="s">
        <v>28</v>
      </c>
      <c r="E94" s="28" t="s">
        <v>224</v>
      </c>
      <c r="F94" s="26" t="s">
        <v>847</v>
      </c>
    </row>
    <row r="95" spans="1:6" ht="13.8" x14ac:dyDescent="0.25">
      <c r="A95" t="s">
        <v>52</v>
      </c>
      <c r="B95" s="29" t="s">
        <v>476</v>
      </c>
      <c r="C95" s="29" t="s">
        <v>179</v>
      </c>
      <c r="D95" s="29" t="s">
        <v>477</v>
      </c>
      <c r="E95" s="28" t="s">
        <v>207</v>
      </c>
      <c r="F95" s="26" t="s">
        <v>847</v>
      </c>
    </row>
    <row r="96" spans="1:6" ht="13.8" x14ac:dyDescent="0.25">
      <c r="A96" t="s">
        <v>52</v>
      </c>
      <c r="B96" s="29" t="s">
        <v>478</v>
      </c>
      <c r="C96" s="29" t="s">
        <v>315</v>
      </c>
      <c r="D96" s="29" t="s">
        <v>479</v>
      </c>
      <c r="E96" s="28" t="s">
        <v>260</v>
      </c>
    </row>
    <row r="97" spans="1:6" ht="13.8" x14ac:dyDescent="0.25">
      <c r="A97" t="s">
        <v>52</v>
      </c>
      <c r="B97" s="29" t="s">
        <v>480</v>
      </c>
      <c r="C97" s="29" t="s">
        <v>481</v>
      </c>
      <c r="D97" s="29" t="s">
        <v>482</v>
      </c>
      <c r="E97" s="28"/>
    </row>
    <row r="98" spans="1:6" ht="13.8" x14ac:dyDescent="0.25">
      <c r="A98" t="s">
        <v>52</v>
      </c>
      <c r="B98" s="26" t="s">
        <v>483</v>
      </c>
      <c r="C98" s="26" t="s">
        <v>228</v>
      </c>
      <c r="D98" s="26" t="s">
        <v>484</v>
      </c>
      <c r="E98" s="28" t="s">
        <v>216</v>
      </c>
    </row>
    <row r="99" spans="1:6" ht="13.8" x14ac:dyDescent="0.25">
      <c r="A99" t="s">
        <v>52</v>
      </c>
      <c r="B99" s="29" t="s">
        <v>485</v>
      </c>
      <c r="C99" s="29" t="s">
        <v>45</v>
      </c>
      <c r="D99" s="29" t="s">
        <v>486</v>
      </c>
      <c r="E99" s="28" t="s">
        <v>213</v>
      </c>
    </row>
    <row r="100" spans="1:6" ht="13.8" x14ac:dyDescent="0.25">
      <c r="A100" t="s">
        <v>52</v>
      </c>
      <c r="B100" s="29" t="s">
        <v>487</v>
      </c>
      <c r="C100" s="29" t="s">
        <v>240</v>
      </c>
      <c r="D100" s="29" t="s">
        <v>488</v>
      </c>
      <c r="E100" s="28" t="s">
        <v>216</v>
      </c>
    </row>
    <row r="101" spans="1:6" ht="13.8" x14ac:dyDescent="0.25">
      <c r="A101" t="s">
        <v>52</v>
      </c>
      <c r="B101" s="29" t="s">
        <v>489</v>
      </c>
      <c r="C101" s="29" t="s">
        <v>49</v>
      </c>
      <c r="D101" s="29" t="s">
        <v>50</v>
      </c>
      <c r="E101" s="28" t="s">
        <v>215</v>
      </c>
    </row>
    <row r="102" spans="1:6" ht="13.8" x14ac:dyDescent="0.25">
      <c r="A102" t="s">
        <v>52</v>
      </c>
      <c r="B102" s="29" t="s">
        <v>490</v>
      </c>
      <c r="C102" s="29" t="s">
        <v>194</v>
      </c>
      <c r="D102" s="29" t="s">
        <v>195</v>
      </c>
      <c r="E102" s="27" t="s">
        <v>218</v>
      </c>
    </row>
    <row r="103" spans="1:6" ht="13.8" x14ac:dyDescent="0.25">
      <c r="A103" t="s">
        <v>52</v>
      </c>
      <c r="B103" s="32" t="s">
        <v>491</v>
      </c>
      <c r="C103" s="32" t="s">
        <v>316</v>
      </c>
      <c r="D103" s="32" t="s">
        <v>492</v>
      </c>
      <c r="E103" s="28" t="s">
        <v>218</v>
      </c>
    </row>
    <row r="104" spans="1:6" ht="13.8" x14ac:dyDescent="0.25">
      <c r="A104" t="s">
        <v>52</v>
      </c>
      <c r="B104" s="26" t="s">
        <v>493</v>
      </c>
      <c r="C104" s="26" t="s">
        <v>17</v>
      </c>
      <c r="D104" s="31" t="s">
        <v>494</v>
      </c>
      <c r="E104" s="28" t="s">
        <v>223</v>
      </c>
    </row>
    <row r="105" spans="1:6" ht="13.8" x14ac:dyDescent="0.25">
      <c r="A105" t="s">
        <v>52</v>
      </c>
      <c r="B105" s="26" t="s">
        <v>495</v>
      </c>
      <c r="C105" s="26" t="s">
        <v>340</v>
      </c>
      <c r="D105" s="29" t="s">
        <v>496</v>
      </c>
      <c r="E105" s="28" t="s">
        <v>497</v>
      </c>
    </row>
    <row r="106" spans="1:6" ht="13.8" x14ac:dyDescent="0.25">
      <c r="A106" t="s">
        <v>52</v>
      </c>
      <c r="B106" s="29" t="s">
        <v>498</v>
      </c>
      <c r="C106" s="29" t="s">
        <v>14</v>
      </c>
      <c r="D106" s="29" t="s">
        <v>104</v>
      </c>
      <c r="E106" s="28" t="s">
        <v>221</v>
      </c>
    </row>
    <row r="107" spans="1:6" ht="13.8" x14ac:dyDescent="0.25">
      <c r="A107" t="s">
        <v>52</v>
      </c>
      <c r="B107" s="29" t="s">
        <v>499</v>
      </c>
      <c r="C107" s="29" t="s">
        <v>2</v>
      </c>
      <c r="D107" s="29" t="s">
        <v>10</v>
      </c>
      <c r="E107" s="28" t="s">
        <v>209</v>
      </c>
    </row>
    <row r="108" spans="1:6" ht="13.8" x14ac:dyDescent="0.25">
      <c r="A108" t="s">
        <v>52</v>
      </c>
      <c r="B108" s="29" t="s">
        <v>500</v>
      </c>
      <c r="C108" s="29" t="s">
        <v>129</v>
      </c>
      <c r="D108" s="29" t="s">
        <v>501</v>
      </c>
      <c r="E108" s="28" t="s">
        <v>216</v>
      </c>
    </row>
    <row r="109" spans="1:6" ht="13.8" x14ac:dyDescent="0.25">
      <c r="A109" t="s">
        <v>52</v>
      </c>
      <c r="B109" s="26" t="s">
        <v>502</v>
      </c>
      <c r="C109" s="26" t="s">
        <v>342</v>
      </c>
      <c r="D109" s="26" t="s">
        <v>343</v>
      </c>
      <c r="E109" s="28" t="s">
        <v>210</v>
      </c>
    </row>
    <row r="110" spans="1:6" ht="13.8" x14ac:dyDescent="0.25">
      <c r="A110" t="s">
        <v>52</v>
      </c>
      <c r="B110" s="26" t="s">
        <v>503</v>
      </c>
      <c r="C110" s="26" t="s">
        <v>17</v>
      </c>
      <c r="D110" s="26" t="s">
        <v>341</v>
      </c>
      <c r="E110" s="28" t="s">
        <v>210</v>
      </c>
    </row>
    <row r="111" spans="1:6" ht="13.8" x14ac:dyDescent="0.25">
      <c r="A111" t="s">
        <v>52</v>
      </c>
      <c r="B111" s="26" t="s">
        <v>504</v>
      </c>
      <c r="C111" s="26" t="s">
        <v>86</v>
      </c>
      <c r="D111" s="26" t="s">
        <v>85</v>
      </c>
      <c r="E111" s="28" t="s">
        <v>250</v>
      </c>
    </row>
    <row r="112" spans="1:6" ht="13.8" x14ac:dyDescent="0.25">
      <c r="A112" t="s">
        <v>52</v>
      </c>
      <c r="B112" s="29" t="s">
        <v>505</v>
      </c>
      <c r="C112" s="29" t="s">
        <v>317</v>
      </c>
      <c r="D112" s="29" t="s">
        <v>506</v>
      </c>
      <c r="E112" s="28" t="s">
        <v>216</v>
      </c>
      <c r="F112" s="26" t="s">
        <v>847</v>
      </c>
    </row>
    <row r="113" spans="1:6" ht="13.8" x14ac:dyDescent="0.25">
      <c r="A113" t="s">
        <v>52</v>
      </c>
      <c r="B113" s="26" t="s">
        <v>507</v>
      </c>
      <c r="C113" s="26" t="s">
        <v>49</v>
      </c>
      <c r="D113" s="26" t="s">
        <v>508</v>
      </c>
      <c r="E113" s="27" t="s">
        <v>218</v>
      </c>
    </row>
    <row r="114" spans="1:6" ht="13.8" x14ac:dyDescent="0.25">
      <c r="A114" t="s">
        <v>52</v>
      </c>
      <c r="B114" s="26" t="s">
        <v>509</v>
      </c>
      <c r="C114" s="26" t="s">
        <v>24</v>
      </c>
      <c r="D114" s="26" t="s">
        <v>133</v>
      </c>
      <c r="E114" s="28" t="s">
        <v>211</v>
      </c>
    </row>
    <row r="115" spans="1:6" ht="13.8" x14ac:dyDescent="0.25">
      <c r="A115" t="s">
        <v>52</v>
      </c>
      <c r="B115" s="29" t="s">
        <v>510</v>
      </c>
      <c r="C115" s="29" t="s">
        <v>15</v>
      </c>
      <c r="D115" s="29" t="s">
        <v>198</v>
      </c>
      <c r="E115" s="28" t="s">
        <v>213</v>
      </c>
    </row>
    <row r="116" spans="1:6" ht="13.8" x14ac:dyDescent="0.25">
      <c r="A116" t="s">
        <v>52</v>
      </c>
      <c r="B116" s="26" t="s">
        <v>511</v>
      </c>
      <c r="C116" s="26" t="s">
        <v>70</v>
      </c>
      <c r="D116" s="26" t="s">
        <v>69</v>
      </c>
      <c r="E116" s="28" t="s">
        <v>223</v>
      </c>
    </row>
    <row r="117" spans="1:6" ht="13.8" x14ac:dyDescent="0.25">
      <c r="A117" t="s">
        <v>52</v>
      </c>
      <c r="B117" s="29" t="s">
        <v>512</v>
      </c>
      <c r="C117" s="29" t="s">
        <v>318</v>
      </c>
      <c r="D117" s="29" t="s">
        <v>513</v>
      </c>
      <c r="E117" s="28" t="s">
        <v>210</v>
      </c>
    </row>
    <row r="118" spans="1:6" ht="13.8" x14ac:dyDescent="0.25">
      <c r="A118" t="s">
        <v>52</v>
      </c>
      <c r="B118" s="29" t="s">
        <v>514</v>
      </c>
      <c r="C118" s="29" t="s">
        <v>308</v>
      </c>
      <c r="D118" s="29" t="s">
        <v>515</v>
      </c>
      <c r="E118" s="28" t="s">
        <v>214</v>
      </c>
      <c r="F118" s="26" t="s">
        <v>847</v>
      </c>
    </row>
    <row r="119" spans="1:6" ht="13.8" x14ac:dyDescent="0.25">
      <c r="A119" t="s">
        <v>52</v>
      </c>
      <c r="B119" s="29" t="s">
        <v>516</v>
      </c>
      <c r="C119" s="29" t="s">
        <v>319</v>
      </c>
      <c r="D119" s="29" t="s">
        <v>517</v>
      </c>
      <c r="E119" s="28" t="s">
        <v>218</v>
      </c>
    </row>
    <row r="120" spans="1:6" ht="13.8" x14ac:dyDescent="0.25">
      <c r="A120" t="s">
        <v>52</v>
      </c>
      <c r="B120" s="29" t="s">
        <v>518</v>
      </c>
      <c r="C120" s="29" t="s">
        <v>519</v>
      </c>
      <c r="D120" s="29" t="s">
        <v>520</v>
      </c>
      <c r="E120" s="28" t="s">
        <v>214</v>
      </c>
    </row>
    <row r="121" spans="1:6" ht="13.8" x14ac:dyDescent="0.25">
      <c r="A121" t="s">
        <v>52</v>
      </c>
      <c r="B121" s="29" t="s">
        <v>521</v>
      </c>
      <c r="C121" s="29" t="s">
        <v>320</v>
      </c>
      <c r="D121" s="29" t="s">
        <v>328</v>
      </c>
      <c r="E121" s="28" t="s">
        <v>223</v>
      </c>
    </row>
    <row r="122" spans="1:6" ht="13.8" x14ac:dyDescent="0.25">
      <c r="A122" t="s">
        <v>52</v>
      </c>
      <c r="B122" s="29" t="s">
        <v>522</v>
      </c>
      <c r="C122" s="29" t="s">
        <v>127</v>
      </c>
      <c r="D122" s="29" t="s">
        <v>128</v>
      </c>
      <c r="E122" s="28" t="s">
        <v>217</v>
      </c>
    </row>
    <row r="123" spans="1:6" ht="13.8" x14ac:dyDescent="0.25">
      <c r="A123" t="s">
        <v>52</v>
      </c>
      <c r="B123" s="26" t="s">
        <v>523</v>
      </c>
      <c r="C123" s="26" t="s">
        <v>277</v>
      </c>
      <c r="D123" s="26" t="s">
        <v>524</v>
      </c>
      <c r="E123" s="28" t="s">
        <v>225</v>
      </c>
    </row>
    <row r="124" spans="1:6" ht="13.8" x14ac:dyDescent="0.25">
      <c r="A124" t="s">
        <v>52</v>
      </c>
      <c r="B124" s="30" t="s">
        <v>525</v>
      </c>
      <c r="C124" s="30" t="s">
        <v>38</v>
      </c>
      <c r="D124" s="30" t="s">
        <v>39</v>
      </c>
      <c r="E124" s="28" t="s">
        <v>223</v>
      </c>
    </row>
    <row r="125" spans="1:6" ht="13.8" x14ac:dyDescent="0.25">
      <c r="A125" t="s">
        <v>52</v>
      </c>
      <c r="B125" s="30" t="s">
        <v>526</v>
      </c>
      <c r="C125" s="30" t="s">
        <v>14</v>
      </c>
      <c r="D125" s="30" t="s">
        <v>27</v>
      </c>
      <c r="E125" s="28" t="s">
        <v>219</v>
      </c>
      <c r="F125" s="26" t="s">
        <v>847</v>
      </c>
    </row>
    <row r="126" spans="1:6" ht="13.8" x14ac:dyDescent="0.25">
      <c r="A126" t="s">
        <v>52</v>
      </c>
      <c r="B126" s="30" t="s">
        <v>527</v>
      </c>
      <c r="C126" s="30" t="s">
        <v>528</v>
      </c>
      <c r="D126" s="30" t="s">
        <v>529</v>
      </c>
      <c r="E126" s="28" t="s">
        <v>211</v>
      </c>
    </row>
    <row r="127" spans="1:6" ht="13.8" x14ac:dyDescent="0.25">
      <c r="A127" t="s">
        <v>52</v>
      </c>
      <c r="B127" s="29" t="s">
        <v>530</v>
      </c>
      <c r="C127" s="30" t="s">
        <v>42</v>
      </c>
      <c r="D127" s="30" t="s">
        <v>105</v>
      </c>
      <c r="E127" s="28"/>
    </row>
    <row r="128" spans="1:6" ht="13.8" x14ac:dyDescent="0.25">
      <c r="A128" t="s">
        <v>52</v>
      </c>
      <c r="B128" s="30" t="s">
        <v>531</v>
      </c>
      <c r="C128" s="30" t="s">
        <v>321</v>
      </c>
      <c r="D128" s="30" t="s">
        <v>532</v>
      </c>
      <c r="E128" s="28" t="s">
        <v>211</v>
      </c>
    </row>
    <row r="129" spans="1:6" ht="13.8" x14ac:dyDescent="0.25">
      <c r="A129" t="s">
        <v>52</v>
      </c>
      <c r="B129" s="29" t="s">
        <v>533</v>
      </c>
      <c r="C129" s="29" t="s">
        <v>170</v>
      </c>
      <c r="D129" s="29" t="s">
        <v>534</v>
      </c>
      <c r="E129" s="28" t="s">
        <v>223</v>
      </c>
    </row>
    <row r="130" spans="1:6" ht="13.8" x14ac:dyDescent="0.25">
      <c r="A130" t="s">
        <v>52</v>
      </c>
      <c r="B130" s="26" t="s">
        <v>535</v>
      </c>
      <c r="C130" s="26" t="s">
        <v>183</v>
      </c>
      <c r="D130" s="26" t="s">
        <v>184</v>
      </c>
      <c r="E130" s="28" t="s">
        <v>214</v>
      </c>
    </row>
    <row r="131" spans="1:6" ht="13.8" x14ac:dyDescent="0.25">
      <c r="A131" t="s">
        <v>52</v>
      </c>
      <c r="B131" s="26" t="s">
        <v>536</v>
      </c>
      <c r="C131" s="26" t="s">
        <v>322</v>
      </c>
      <c r="D131" s="26" t="s">
        <v>537</v>
      </c>
      <c r="E131" s="28" t="s">
        <v>208</v>
      </c>
      <c r="F131" s="26" t="s">
        <v>847</v>
      </c>
    </row>
    <row r="132" spans="1:6" ht="13.8" x14ac:dyDescent="0.25">
      <c r="A132" t="s">
        <v>52</v>
      </c>
      <c r="B132" s="26" t="s">
        <v>538</v>
      </c>
      <c r="C132" s="26" t="s">
        <v>24</v>
      </c>
      <c r="D132" s="26" t="s">
        <v>539</v>
      </c>
      <c r="E132" s="28" t="s">
        <v>223</v>
      </c>
    </row>
    <row r="133" spans="1:6" ht="13.8" x14ac:dyDescent="0.25">
      <c r="A133" t="s">
        <v>52</v>
      </c>
      <c r="B133" s="26" t="s">
        <v>540</v>
      </c>
      <c r="C133" s="26" t="s">
        <v>11</v>
      </c>
      <c r="D133" s="26" t="s">
        <v>327</v>
      </c>
      <c r="E133" s="28" t="s">
        <v>223</v>
      </c>
    </row>
    <row r="134" spans="1:6" ht="13.8" x14ac:dyDescent="0.25">
      <c r="A134" t="s">
        <v>52</v>
      </c>
      <c r="B134" s="26" t="s">
        <v>541</v>
      </c>
      <c r="C134" s="26" t="s">
        <v>192</v>
      </c>
      <c r="D134" s="26" t="s">
        <v>542</v>
      </c>
      <c r="E134" s="28" t="s">
        <v>225</v>
      </c>
    </row>
    <row r="135" spans="1:6" ht="13.8" x14ac:dyDescent="0.25">
      <c r="A135" t="s">
        <v>52</v>
      </c>
      <c r="B135" s="26" t="s">
        <v>543</v>
      </c>
      <c r="C135" s="26" t="s">
        <v>42</v>
      </c>
      <c r="D135" s="26" t="s">
        <v>47</v>
      </c>
      <c r="E135" s="28" t="s">
        <v>212</v>
      </c>
    </row>
    <row r="136" spans="1:6" ht="13.8" x14ac:dyDescent="0.25">
      <c r="A136" t="s">
        <v>52</v>
      </c>
      <c r="B136" s="29" t="s">
        <v>544</v>
      </c>
      <c r="C136" s="29" t="s">
        <v>2</v>
      </c>
      <c r="D136" s="29" t="s">
        <v>108</v>
      </c>
      <c r="E136" s="27" t="s">
        <v>210</v>
      </c>
    </row>
    <row r="137" spans="1:6" ht="13.8" x14ac:dyDescent="0.25">
      <c r="A137" t="s">
        <v>52</v>
      </c>
      <c r="B137" s="29" t="s">
        <v>545</v>
      </c>
      <c r="C137" s="29" t="s">
        <v>21</v>
      </c>
      <c r="D137" s="29" t="s">
        <v>165</v>
      </c>
      <c r="E137" s="27" t="s">
        <v>210</v>
      </c>
    </row>
    <row r="138" spans="1:6" ht="13.8" x14ac:dyDescent="0.25">
      <c r="A138" t="s">
        <v>52</v>
      </c>
      <c r="B138" s="29" t="s">
        <v>546</v>
      </c>
      <c r="C138" s="29" t="s">
        <v>109</v>
      </c>
      <c r="D138" s="29" t="s">
        <v>191</v>
      </c>
      <c r="E138" s="28" t="s">
        <v>216</v>
      </c>
    </row>
    <row r="139" spans="1:6" ht="13.8" x14ac:dyDescent="0.25">
      <c r="A139" t="s">
        <v>52</v>
      </c>
      <c r="B139" s="29" t="s">
        <v>547</v>
      </c>
      <c r="C139" s="29" t="s">
        <v>2</v>
      </c>
      <c r="D139" s="29" t="s">
        <v>107</v>
      </c>
      <c r="E139" s="28" t="s">
        <v>212</v>
      </c>
    </row>
    <row r="140" spans="1:6" ht="13.8" x14ac:dyDescent="0.25">
      <c r="A140" t="s">
        <v>52</v>
      </c>
      <c r="B140" s="29" t="s">
        <v>548</v>
      </c>
      <c r="C140" s="29" t="s">
        <v>76</v>
      </c>
      <c r="D140" s="29" t="s">
        <v>549</v>
      </c>
      <c r="E140" s="27" t="s">
        <v>209</v>
      </c>
    </row>
    <row r="141" spans="1:6" ht="13.8" x14ac:dyDescent="0.25">
      <c r="A141" t="s">
        <v>52</v>
      </c>
      <c r="B141" s="29" t="s">
        <v>550</v>
      </c>
      <c r="C141" s="29" t="s">
        <v>134</v>
      </c>
      <c r="D141" s="29" t="s">
        <v>339</v>
      </c>
      <c r="E141" s="27" t="s">
        <v>216</v>
      </c>
      <c r="F141" s="26" t="s">
        <v>847</v>
      </c>
    </row>
    <row r="142" spans="1:6" ht="13.8" x14ac:dyDescent="0.25">
      <c r="A142" t="s">
        <v>52</v>
      </c>
      <c r="B142" s="29" t="s">
        <v>551</v>
      </c>
      <c r="C142" s="29" t="s">
        <v>324</v>
      </c>
      <c r="D142" s="29" t="s">
        <v>552</v>
      </c>
      <c r="E142" s="28" t="s">
        <v>211</v>
      </c>
    </row>
    <row r="143" spans="1:6" ht="13.8" x14ac:dyDescent="0.25">
      <c r="A143" t="s">
        <v>52</v>
      </c>
      <c r="B143" s="29" t="s">
        <v>553</v>
      </c>
      <c r="C143" s="29" t="s">
        <v>31</v>
      </c>
      <c r="D143" s="29" t="s">
        <v>32</v>
      </c>
      <c r="E143" s="28" t="s">
        <v>225</v>
      </c>
    </row>
    <row r="144" spans="1:6" ht="13.8" x14ac:dyDescent="0.25">
      <c r="A144" t="s">
        <v>52</v>
      </c>
      <c r="B144" s="29" t="s">
        <v>554</v>
      </c>
      <c r="C144" s="29" t="s">
        <v>243</v>
      </c>
      <c r="D144" s="29" t="s">
        <v>32</v>
      </c>
      <c r="E144" s="28" t="s">
        <v>225</v>
      </c>
    </row>
    <row r="145" spans="1:7" ht="13.8" x14ac:dyDescent="0.25">
      <c r="A145" t="s">
        <v>52</v>
      </c>
      <c r="B145" s="29" t="s">
        <v>555</v>
      </c>
      <c r="C145" s="29" t="s">
        <v>12</v>
      </c>
      <c r="D145" s="29" t="s">
        <v>261</v>
      </c>
      <c r="E145" s="28" t="s">
        <v>262</v>
      </c>
    </row>
    <row r="146" spans="1:7" ht="13.8" x14ac:dyDescent="0.25">
      <c r="A146" t="s">
        <v>52</v>
      </c>
      <c r="B146" s="29" t="s">
        <v>556</v>
      </c>
      <c r="C146" s="29" t="s">
        <v>263</v>
      </c>
      <c r="D146" s="29" t="s">
        <v>264</v>
      </c>
      <c r="E146" s="28" t="s">
        <v>206</v>
      </c>
    </row>
    <row r="147" spans="1:7" ht="13.8" x14ac:dyDescent="0.25">
      <c r="A147" t="s">
        <v>52</v>
      </c>
      <c r="B147" s="29" t="s">
        <v>557</v>
      </c>
      <c r="C147" s="29" t="s">
        <v>45</v>
      </c>
      <c r="D147" s="29" t="s">
        <v>265</v>
      </c>
      <c r="E147" s="28" t="s">
        <v>266</v>
      </c>
    </row>
    <row r="148" spans="1:7" ht="13.8" x14ac:dyDescent="0.25">
      <c r="A148" t="s">
        <v>52</v>
      </c>
      <c r="B148" s="29" t="s">
        <v>558</v>
      </c>
      <c r="C148" s="29" t="s">
        <v>228</v>
      </c>
      <c r="D148" s="29" t="s">
        <v>267</v>
      </c>
      <c r="E148" s="28" t="s">
        <v>216</v>
      </c>
    </row>
    <row r="149" spans="1:7" ht="13.8" x14ac:dyDescent="0.25">
      <c r="A149" t="s">
        <v>52</v>
      </c>
      <c r="B149" s="30" t="s">
        <v>559</v>
      </c>
      <c r="C149" s="30" t="s">
        <v>268</v>
      </c>
      <c r="D149" s="30" t="s">
        <v>269</v>
      </c>
      <c r="E149" s="28" t="s">
        <v>206</v>
      </c>
    </row>
    <row r="150" spans="1:7" ht="13.8" x14ac:dyDescent="0.25">
      <c r="A150" t="s">
        <v>52</v>
      </c>
      <c r="B150" s="26" t="s">
        <v>560</v>
      </c>
      <c r="C150" s="26" t="s">
        <v>270</v>
      </c>
      <c r="D150" s="26" t="s">
        <v>271</v>
      </c>
      <c r="E150" s="28" t="s">
        <v>218</v>
      </c>
    </row>
    <row r="151" spans="1:7" ht="13.8" x14ac:dyDescent="0.25">
      <c r="A151" t="s">
        <v>52</v>
      </c>
      <c r="B151" s="30" t="s">
        <v>561</v>
      </c>
      <c r="C151" s="30" t="s">
        <v>2</v>
      </c>
      <c r="D151" s="30" t="s">
        <v>68</v>
      </c>
      <c r="E151" s="28" t="s">
        <v>272</v>
      </c>
    </row>
    <row r="152" spans="1:7" ht="13.8" x14ac:dyDescent="0.25">
      <c r="A152" t="s">
        <v>52</v>
      </c>
      <c r="B152" s="29" t="s">
        <v>562</v>
      </c>
      <c r="C152" s="29" t="s">
        <v>35</v>
      </c>
      <c r="D152" s="29" t="s">
        <v>273</v>
      </c>
      <c r="E152" s="27" t="s">
        <v>218</v>
      </c>
    </row>
    <row r="153" spans="1:7" ht="13.8" x14ac:dyDescent="0.25">
      <c r="A153" t="s">
        <v>52</v>
      </c>
      <c r="B153" s="29" t="s">
        <v>563</v>
      </c>
      <c r="C153" s="29" t="s">
        <v>173</v>
      </c>
      <c r="D153" s="29" t="s">
        <v>274</v>
      </c>
      <c r="E153" s="28" t="s">
        <v>214</v>
      </c>
    </row>
    <row r="154" spans="1:7" ht="13.8" x14ac:dyDescent="0.25">
      <c r="A154" t="s">
        <v>52</v>
      </c>
      <c r="B154" s="26" t="s">
        <v>564</v>
      </c>
      <c r="C154" s="26" t="s">
        <v>2</v>
      </c>
      <c r="D154" s="26" t="s">
        <v>275</v>
      </c>
      <c r="E154" s="27" t="s">
        <v>218</v>
      </c>
    </row>
    <row r="155" spans="1:7" ht="13.8" x14ac:dyDescent="0.25">
      <c r="A155" t="s">
        <v>52</v>
      </c>
      <c r="B155" s="26" t="s">
        <v>565</v>
      </c>
      <c r="C155" s="26" t="s">
        <v>169</v>
      </c>
      <c r="D155" s="26" t="s">
        <v>276</v>
      </c>
      <c r="E155" s="28" t="s">
        <v>219</v>
      </c>
      <c r="F155" s="26" t="s">
        <v>847</v>
      </c>
      <c r="G155" s="37" t="s">
        <v>849</v>
      </c>
    </row>
    <row r="156" spans="1:7" ht="13.8" x14ac:dyDescent="0.25">
      <c r="A156" t="s">
        <v>52</v>
      </c>
      <c r="B156" s="29" t="s">
        <v>566</v>
      </c>
      <c r="C156" s="29" t="s">
        <v>78</v>
      </c>
      <c r="D156" s="29" t="s">
        <v>89</v>
      </c>
      <c r="E156" s="28" t="s">
        <v>210</v>
      </c>
    </row>
    <row r="157" spans="1:7" ht="13.8" x14ac:dyDescent="0.25">
      <c r="A157" t="s">
        <v>52</v>
      </c>
      <c r="B157" s="26" t="s">
        <v>567</v>
      </c>
      <c r="C157" s="26" t="s">
        <v>35</v>
      </c>
      <c r="D157" s="26" t="s">
        <v>36</v>
      </c>
      <c r="E157" s="27" t="s">
        <v>218</v>
      </c>
    </row>
    <row r="158" spans="1:7" ht="13.8" x14ac:dyDescent="0.25">
      <c r="A158" t="s">
        <v>52</v>
      </c>
      <c r="B158" s="26" t="s">
        <v>568</v>
      </c>
      <c r="C158" s="26" t="s">
        <v>277</v>
      </c>
      <c r="D158" s="26" t="s">
        <v>94</v>
      </c>
      <c r="E158" s="27" t="s">
        <v>218</v>
      </c>
    </row>
    <row r="159" spans="1:7" ht="13.8" x14ac:dyDescent="0.25">
      <c r="A159" t="s">
        <v>52</v>
      </c>
      <c r="B159" s="29" t="s">
        <v>569</v>
      </c>
      <c r="C159" s="29" t="s">
        <v>278</v>
      </c>
      <c r="D159" s="29" t="s">
        <v>94</v>
      </c>
      <c r="E159" s="27" t="s">
        <v>218</v>
      </c>
    </row>
    <row r="160" spans="1:7" ht="13.8" x14ac:dyDescent="0.25">
      <c r="A160" t="s">
        <v>52</v>
      </c>
      <c r="B160" s="26" t="s">
        <v>570</v>
      </c>
      <c r="C160" s="26" t="s">
        <v>279</v>
      </c>
      <c r="D160" s="26" t="s">
        <v>94</v>
      </c>
      <c r="E160" s="27" t="s">
        <v>218</v>
      </c>
      <c r="F160" s="26" t="s">
        <v>847</v>
      </c>
    </row>
    <row r="161" spans="1:6" ht="13.8" x14ac:dyDescent="0.25">
      <c r="A161" t="s">
        <v>52</v>
      </c>
      <c r="B161" s="26" t="s">
        <v>571</v>
      </c>
      <c r="C161" s="26" t="s">
        <v>280</v>
      </c>
      <c r="D161" s="26" t="s">
        <v>281</v>
      </c>
      <c r="E161" s="27" t="s">
        <v>218</v>
      </c>
    </row>
    <row r="162" spans="1:6" ht="13.8" x14ac:dyDescent="0.25">
      <c r="A162" t="s">
        <v>52</v>
      </c>
      <c r="B162" s="29" t="s">
        <v>572</v>
      </c>
      <c r="C162" s="29" t="s">
        <v>109</v>
      </c>
      <c r="D162" s="29" t="s">
        <v>282</v>
      </c>
      <c r="E162" s="28" t="s">
        <v>216</v>
      </c>
      <c r="F162" s="26" t="s">
        <v>847</v>
      </c>
    </row>
    <row r="163" spans="1:6" ht="13.8" x14ac:dyDescent="0.25">
      <c r="A163" t="s">
        <v>52</v>
      </c>
      <c r="B163" s="29" t="s">
        <v>573</v>
      </c>
      <c r="C163" s="29" t="s">
        <v>283</v>
      </c>
      <c r="D163" s="29" t="s">
        <v>284</v>
      </c>
      <c r="E163" s="28" t="s">
        <v>285</v>
      </c>
    </row>
    <row r="164" spans="1:6" ht="13.8" x14ac:dyDescent="0.25">
      <c r="A164" t="s">
        <v>52</v>
      </c>
      <c r="B164" s="29" t="s">
        <v>574</v>
      </c>
      <c r="C164" s="29" t="s">
        <v>2</v>
      </c>
      <c r="D164" s="29" t="s">
        <v>5</v>
      </c>
      <c r="E164" s="28" t="s">
        <v>266</v>
      </c>
    </row>
    <row r="165" spans="1:6" ht="13.8" x14ac:dyDescent="0.25">
      <c r="A165" t="s">
        <v>52</v>
      </c>
      <c r="B165" s="29" t="s">
        <v>575</v>
      </c>
      <c r="C165" s="29" t="s">
        <v>179</v>
      </c>
      <c r="D165" s="29" t="s">
        <v>286</v>
      </c>
      <c r="E165" s="28" t="s">
        <v>225</v>
      </c>
    </row>
    <row r="166" spans="1:6" ht="13.8" x14ac:dyDescent="0.25">
      <c r="A166" t="s">
        <v>52</v>
      </c>
      <c r="B166" s="26" t="s">
        <v>576</v>
      </c>
      <c r="C166" s="26" t="s">
        <v>287</v>
      </c>
      <c r="D166" s="26" t="s">
        <v>288</v>
      </c>
      <c r="E166" s="28" t="s">
        <v>223</v>
      </c>
    </row>
    <row r="167" spans="1:6" ht="13.8" x14ac:dyDescent="0.25">
      <c r="A167" t="s">
        <v>52</v>
      </c>
      <c r="B167" s="29" t="s">
        <v>577</v>
      </c>
      <c r="C167" s="29" t="s">
        <v>289</v>
      </c>
      <c r="D167" s="29" t="s">
        <v>288</v>
      </c>
      <c r="E167" s="27" t="s">
        <v>245</v>
      </c>
    </row>
    <row r="168" spans="1:6" ht="13.8" x14ac:dyDescent="0.25">
      <c r="A168" t="s">
        <v>52</v>
      </c>
      <c r="B168" s="26" t="s">
        <v>578</v>
      </c>
      <c r="C168" s="26" t="s">
        <v>290</v>
      </c>
      <c r="D168" s="26" t="s">
        <v>291</v>
      </c>
      <c r="E168" s="28" t="s">
        <v>223</v>
      </c>
    </row>
    <row r="169" spans="1:6" ht="13.8" x14ac:dyDescent="0.25">
      <c r="A169" t="s">
        <v>52</v>
      </c>
      <c r="B169" s="29" t="s">
        <v>579</v>
      </c>
      <c r="C169" s="29" t="s">
        <v>80</v>
      </c>
      <c r="D169" s="29" t="s">
        <v>291</v>
      </c>
      <c r="E169" s="27" t="s">
        <v>245</v>
      </c>
    </row>
    <row r="170" spans="1:6" ht="13.8" x14ac:dyDescent="0.25">
      <c r="A170" t="s">
        <v>52</v>
      </c>
      <c r="B170" s="26" t="s">
        <v>580</v>
      </c>
      <c r="C170" s="26" t="s">
        <v>292</v>
      </c>
      <c r="D170" s="26" t="s">
        <v>293</v>
      </c>
      <c r="E170" s="28" t="s">
        <v>210</v>
      </c>
    </row>
    <row r="171" spans="1:6" ht="13.8" x14ac:dyDescent="0.25">
      <c r="A171" t="s">
        <v>52</v>
      </c>
      <c r="B171" s="29" t="s">
        <v>581</v>
      </c>
      <c r="C171" s="29" t="s">
        <v>115</v>
      </c>
      <c r="D171" s="29" t="s">
        <v>116</v>
      </c>
      <c r="E171" s="28" t="s">
        <v>216</v>
      </c>
    </row>
    <row r="172" spans="1:6" ht="13.8" x14ac:dyDescent="0.25">
      <c r="A172" t="s">
        <v>52</v>
      </c>
      <c r="B172" s="26" t="s">
        <v>582</v>
      </c>
      <c r="C172" s="26" t="s">
        <v>294</v>
      </c>
      <c r="D172" s="26" t="s">
        <v>295</v>
      </c>
      <c r="E172" s="28" t="s">
        <v>225</v>
      </c>
    </row>
    <row r="173" spans="1:6" ht="13.8" x14ac:dyDescent="0.25">
      <c r="A173" t="s">
        <v>52</v>
      </c>
      <c r="B173" s="29" t="s">
        <v>583</v>
      </c>
      <c r="C173" s="29" t="s">
        <v>296</v>
      </c>
      <c r="D173" s="29" t="s">
        <v>297</v>
      </c>
      <c r="E173" s="28" t="s">
        <v>584</v>
      </c>
    </row>
    <row r="174" spans="1:6" ht="13.8" x14ac:dyDescent="0.25">
      <c r="A174" t="s">
        <v>52</v>
      </c>
      <c r="B174" s="26" t="s">
        <v>592</v>
      </c>
      <c r="C174" s="26" t="s">
        <v>78</v>
      </c>
      <c r="D174" s="26" t="s">
        <v>77</v>
      </c>
      <c r="E174" s="28" t="s">
        <v>223</v>
      </c>
      <c r="F174" s="26" t="s">
        <v>847</v>
      </c>
    </row>
    <row r="175" spans="1:6" x14ac:dyDescent="0.25">
      <c r="A175" s="33" t="s">
        <v>53</v>
      </c>
      <c r="B175" s="33" t="s">
        <v>585</v>
      </c>
    </row>
    <row r="176" spans="1:6" ht="13.8" x14ac:dyDescent="0.25">
      <c r="A176" t="s">
        <v>52</v>
      </c>
      <c r="B176" s="26" t="s">
        <v>652</v>
      </c>
      <c r="C176" s="26" t="s">
        <v>653</v>
      </c>
      <c r="D176" s="26" t="s">
        <v>256</v>
      </c>
      <c r="E176" s="28" t="s">
        <v>211</v>
      </c>
    </row>
    <row r="177" spans="1:6" ht="13.8" x14ac:dyDescent="0.25">
      <c r="A177" t="s">
        <v>52</v>
      </c>
      <c r="B177" s="26" t="s">
        <v>660</v>
      </c>
      <c r="C177" s="26" t="s">
        <v>42</v>
      </c>
      <c r="D177" s="26" t="s">
        <v>196</v>
      </c>
      <c r="E177" s="28" t="s">
        <v>245</v>
      </c>
    </row>
    <row r="178" spans="1:6" ht="13.8" x14ac:dyDescent="0.25">
      <c r="A178" t="s">
        <v>52</v>
      </c>
      <c r="B178" s="26" t="s">
        <v>709</v>
      </c>
      <c r="C178" s="26" t="s">
        <v>44</v>
      </c>
      <c r="D178" s="26" t="s">
        <v>710</v>
      </c>
      <c r="E178" s="28" t="s">
        <v>221</v>
      </c>
    </row>
    <row r="179" spans="1:6" ht="13.8" x14ac:dyDescent="0.25">
      <c r="A179" t="s">
        <v>52</v>
      </c>
      <c r="B179" s="26" t="s">
        <v>848</v>
      </c>
      <c r="C179" s="26" t="s">
        <v>2</v>
      </c>
      <c r="D179" s="26" t="s">
        <v>197</v>
      </c>
      <c r="E179" s="28" t="s">
        <v>221</v>
      </c>
      <c r="F179" s="26" t="s">
        <v>847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Šķēps_Vīrieši</vt:lpstr>
      <vt:lpstr>Šķēps_Sievietes</vt:lpstr>
      <vt:lpstr>Disks_Vīrieši</vt:lpstr>
      <vt:lpstr>Disks_Sievietes</vt:lpstr>
      <vt:lpstr>Lode_Vīrieši</vt:lpstr>
      <vt:lpstr>Lode_Sievietes</vt:lpstr>
      <vt:lpstr>LVVA_biedri_01.09.2024</vt:lpstr>
    </vt:vector>
  </TitlesOfParts>
  <Company>LVVA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Šķēpa un diska metēju un lodes grūdēju rangs 2024</dc:title>
  <dc:creator>Vilmārs Bukšs</dc:creator>
  <cp:lastModifiedBy>Vilmars Bukss</cp:lastModifiedBy>
  <dcterms:created xsi:type="dcterms:W3CDTF">2017-09-09T18:10:40Z</dcterms:created>
  <dcterms:modified xsi:type="dcterms:W3CDTF">2024-10-13T16:44:04Z</dcterms:modified>
</cp:coreProperties>
</file>